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i\Documents\Acuerdo_mejora_empleo_publico_Madrid\Galicia\"/>
    </mc:Choice>
  </mc:AlternateContent>
  <xr:revisionPtr revIDLastSave="0" documentId="13_ncr:1_{F9A6BDC5-662F-4307-92D4-6013CB958D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.12.2022 PRAZAS OPE CONVOCATO" sheetId="1" r:id="rId1"/>
  </sheets>
  <definedNames>
    <definedName name="_xlnm.Print_Area" localSheetId="0">'22.12.2022 PRAZAS OPE CONVOCATO'!$A$1:$R$267</definedName>
    <definedName name="_xlnm.Print_Titles" localSheetId="0">'22.12.2022 PRAZAS OPE CONVOCATO'!$1:$3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J149" i="1" l="1"/>
  <c r="J125" i="1" l="1"/>
  <c r="P180" i="1" l="1"/>
  <c r="J242" i="1"/>
  <c r="O258" i="1"/>
  <c r="N258" i="1"/>
  <c r="M258" i="1"/>
  <c r="J258" i="1"/>
  <c r="O122" i="1"/>
  <c r="N122" i="1"/>
  <c r="O121" i="1"/>
  <c r="N121" i="1"/>
  <c r="P121" i="1" s="1"/>
  <c r="O110" i="1"/>
  <c r="N110" i="1"/>
  <c r="O106" i="1"/>
  <c r="N106" i="1"/>
  <c r="O103" i="1"/>
  <c r="N103" i="1"/>
  <c r="N101" i="1"/>
  <c r="P101" i="1" s="1"/>
  <c r="N93" i="1"/>
  <c r="O93" i="1"/>
  <c r="O80" i="1"/>
  <c r="N80" i="1"/>
  <c r="O62" i="1"/>
  <c r="N62" i="1"/>
  <c r="O52" i="1"/>
  <c r="N52" i="1"/>
  <c r="O50" i="1"/>
  <c r="N50" i="1"/>
  <c r="P50" i="1" s="1"/>
  <c r="O29" i="1"/>
  <c r="N29" i="1"/>
  <c r="N22" i="1"/>
  <c r="P22" i="1" s="1"/>
  <c r="O16" i="1"/>
  <c r="N16" i="1"/>
  <c r="P6" i="1"/>
  <c r="P16" i="1" l="1"/>
  <c r="P62" i="1"/>
  <c r="P110" i="1"/>
  <c r="P258" i="1"/>
  <c r="P106" i="1"/>
  <c r="P52" i="1"/>
  <c r="P93" i="1"/>
  <c r="P80" i="1"/>
  <c r="P103" i="1"/>
  <c r="P29" i="1"/>
  <c r="P122" i="1"/>
  <c r="J259" i="1"/>
  <c r="J215" i="1" l="1"/>
  <c r="M22" i="1" l="1"/>
  <c r="J122" i="1" l="1"/>
  <c r="H107" i="1" l="1"/>
  <c r="J102" i="1"/>
  <c r="J90" i="1"/>
  <c r="J91" i="1"/>
  <c r="J92" i="1"/>
  <c r="J89" i="1"/>
  <c r="J86" i="1"/>
  <c r="J62" i="1" l="1"/>
  <c r="J47" i="1" l="1"/>
  <c r="J15" i="1"/>
  <c r="J73" i="1" l="1"/>
  <c r="J74" i="1"/>
  <c r="J72" i="1"/>
  <c r="E35" i="1"/>
  <c r="E36" i="1"/>
  <c r="E37" i="1"/>
  <c r="E38" i="1"/>
  <c r="E39" i="1"/>
  <c r="E40" i="1"/>
  <c r="E41" i="1"/>
  <c r="E42" i="1"/>
  <c r="E43" i="1"/>
  <c r="E34" i="1"/>
  <c r="J66" i="1" l="1"/>
  <c r="J65" i="1"/>
  <c r="L266" i="1"/>
  <c r="K266" i="1"/>
  <c r="M101" i="1" l="1"/>
  <c r="M103" i="1"/>
  <c r="M180" i="1"/>
  <c r="M122" i="1"/>
  <c r="M121" i="1"/>
  <c r="M110" i="1"/>
  <c r="M106" i="1"/>
  <c r="M93" i="1"/>
  <c r="M80" i="1"/>
  <c r="M62" i="1"/>
  <c r="M50" i="1"/>
  <c r="M19" i="1"/>
  <c r="M16" i="1"/>
  <c r="M6" i="1"/>
  <c r="M266" i="1" l="1"/>
  <c r="J100" i="1"/>
  <c r="H266" i="1" l="1"/>
  <c r="I266" i="1"/>
  <c r="J119" i="1"/>
  <c r="D266" i="1"/>
  <c r="E50" i="1" l="1"/>
  <c r="J50" i="1"/>
  <c r="E51" i="1"/>
  <c r="J51" i="1"/>
  <c r="E52" i="1"/>
  <c r="J52" i="1"/>
  <c r="E53" i="1"/>
  <c r="J53" i="1"/>
  <c r="E54" i="1"/>
  <c r="J54" i="1"/>
  <c r="E55" i="1"/>
  <c r="J55" i="1"/>
  <c r="E56" i="1"/>
  <c r="J56" i="1"/>
  <c r="E57" i="1"/>
  <c r="J57" i="1"/>
  <c r="E58" i="1"/>
  <c r="J58" i="1"/>
  <c r="E59" i="1"/>
  <c r="J59" i="1"/>
  <c r="E60" i="1"/>
  <c r="J60" i="1"/>
  <c r="E61" i="1"/>
  <c r="J61" i="1"/>
  <c r="E62" i="1"/>
  <c r="E63" i="1"/>
  <c r="J63" i="1"/>
  <c r="E64" i="1"/>
  <c r="J64" i="1"/>
  <c r="J67" i="1"/>
  <c r="J68" i="1"/>
  <c r="E69" i="1"/>
  <c r="J69" i="1"/>
  <c r="J70" i="1"/>
  <c r="E71" i="1"/>
  <c r="J71" i="1"/>
  <c r="E75" i="1"/>
  <c r="J75" i="1"/>
  <c r="E76" i="1"/>
  <c r="J76" i="1"/>
  <c r="C77" i="1"/>
  <c r="E77" i="1" s="1"/>
  <c r="E78" i="1"/>
  <c r="J118" i="1"/>
  <c r="J112" i="1"/>
  <c r="J98" i="1"/>
  <c r="J97" i="1"/>
  <c r="J84" i="1"/>
  <c r="J83" i="1"/>
  <c r="J82" i="1"/>
  <c r="J81" i="1"/>
  <c r="J23" i="1"/>
  <c r="J217" i="1" l="1"/>
  <c r="J218" i="1"/>
  <c r="J219" i="1"/>
  <c r="J220" i="1"/>
  <c r="J216" i="1"/>
  <c r="J101" i="1"/>
  <c r="J213" i="1"/>
  <c r="J212" i="1"/>
  <c r="J209" i="1"/>
  <c r="J205" i="1"/>
  <c r="J201" i="1"/>
  <c r="J96" i="1"/>
  <c r="J94" i="1"/>
  <c r="J195" i="1"/>
  <c r="J194" i="1"/>
  <c r="J193" i="1"/>
  <c r="J87" i="1"/>
  <c r="J190" i="1"/>
  <c r="J189" i="1"/>
  <c r="J188" i="1"/>
  <c r="J187" i="1"/>
  <c r="J103" i="1"/>
  <c r="J85" i="1"/>
  <c r="J184" i="1"/>
  <c r="J95" i="1"/>
  <c r="J93" i="1"/>
  <c r="J99" i="1"/>
  <c r="J174" i="1"/>
  <c r="J80" i="1"/>
  <c r="J121" i="1" l="1"/>
  <c r="J123" i="1"/>
  <c r="J124" i="1"/>
  <c r="J25" i="1" l="1"/>
  <c r="J17" i="1"/>
  <c r="J11" i="1"/>
  <c r="J9" i="1"/>
  <c r="J24" i="1"/>
  <c r="J166" i="1" l="1"/>
  <c r="J165" i="1"/>
  <c r="J157" i="1" l="1"/>
  <c r="J154" i="1"/>
  <c r="J153" i="1" l="1"/>
  <c r="J152" i="1"/>
  <c r="J117" i="1" l="1"/>
  <c r="J105" i="1"/>
  <c r="J249" i="1"/>
  <c r="J247" i="1"/>
  <c r="J246" i="1"/>
  <c r="J245" i="1"/>
  <c r="J116" i="1"/>
  <c r="J243" i="1"/>
  <c r="J106" i="1"/>
  <c r="J240" i="1"/>
  <c r="J238" i="1"/>
  <c r="J237" i="1"/>
  <c r="J235" i="1"/>
  <c r="J234" i="1"/>
  <c r="J231" i="1"/>
  <c r="J111" i="1"/>
  <c r="J110" i="1"/>
  <c r="J228" i="1"/>
  <c r="J115" i="1" l="1"/>
  <c r="J108" i="1"/>
  <c r="J107" i="1"/>
  <c r="J109" i="1"/>
  <c r="J140" i="1" l="1"/>
  <c r="J144" i="1"/>
  <c r="J147" i="1"/>
  <c r="J139" i="1"/>
  <c r="J266" i="1" l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266" i="1" l="1"/>
</calcChain>
</file>

<file path=xl/sharedStrings.xml><?xml version="1.0" encoding="utf-8"?>
<sst xmlns="http://schemas.openxmlformats.org/spreadsheetml/2006/main" count="505" uniqueCount="473">
  <si>
    <t>RESUMO OFERTA EXTRAORDINARA 2022</t>
  </si>
  <si>
    <t>GRUPO/SUBGRUPO</t>
  </si>
  <si>
    <t>CORPO/ESCALA</t>
  </si>
  <si>
    <t>CONCURSO</t>
  </si>
  <si>
    <t>CONCURSO-OPOSICIÓN</t>
  </si>
  <si>
    <t>TOTAL</t>
  </si>
  <si>
    <t>2056 - MEDICOS/AS TITULARES.FACULT.SUPER.ESCALA SANITARIA</t>
  </si>
  <si>
    <t>205J - CORPO FACULTATIVO SUPERIOR</t>
  </si>
  <si>
    <t>2060 - CORPO SUPERIOR DA ADMINISTRACION XERAL DA COMUNIDADE AUTONOMA DE GALICIA</t>
  </si>
  <si>
    <t>205G - CORPO SUPERIOR, ESCALA DE SISTEMAS E TECNOLOXÍA DA INFORMACIÓN</t>
  </si>
  <si>
    <t>6 LAB</t>
  </si>
  <si>
    <t>208K - CORPO FACULTATIVO SUPERIOR. ESCALA DE EXPERTOS/AS LINGÜISTAS</t>
  </si>
  <si>
    <t>2061 - CORPO FACULTATIVO SUPERIOR, ESCALA DE ARQUITECTOS</t>
  </si>
  <si>
    <t>2062 - CORPO FACULTATIVO SUPERIOR, ESCALA DE ENXEÑEIROS, ESPECIALIDADE ENXEÑARÍA DE CAMIÑOS, CANAIS E PORTOS</t>
  </si>
  <si>
    <t>2063 - CORPO FACULTATIVO SUPERIOR, ESCALA DE ENXEÑEIROS, ESPECIALIDADE ENXEÑARÍA AGRONÓMICA</t>
  </si>
  <si>
    <t>2064 - CORPO FACULTATIVO SUPERIOR, ESCALA DE ENXEÑEIROS, ESPECIALIDADE ENXEÑARÍA INDUSTRIAL</t>
  </si>
  <si>
    <t>2066 - CORPO FACULTATIVO SUPERIOR, ESCALA DE ENXEÑEIROS, ESPECIALIDADE ENXEÑARÍA DE MONTES</t>
  </si>
  <si>
    <t>2065 - CORPO FACULTATIVO SUPERIOR, ESCALA DE ENXEÑEIROS, ESPECIALIDADE ENXEÑARÍA DE MINAS</t>
  </si>
  <si>
    <t>2067 - CORPO FACULTATIVO SUPERIOR, ESCALA DE VETERINARIOS</t>
  </si>
  <si>
    <t>2068 - CORPO FACULTATIVO SUPERIOR, ESCALA DE CIENCIAS, ESPECIALIDADE BIOLOXÍA</t>
  </si>
  <si>
    <t>208V - CORPO FACULTATIVO SUPERIOR, ESCALA DE CIENCIAS, ESPECIALIDADE FÍSICA</t>
  </si>
  <si>
    <t>2086 - CORPO SUPERIOR DE ADMINISTRACIÓN DA XUNTA DE GALICIA., ESCALA SUPERIOR DE FINANZAS</t>
  </si>
  <si>
    <t>206K - CORPO FACULTATIVO SUPERIOR, ESCALA DE FACULTATIVOS DE ARQUIVOS, BIBLIOTECAS E MUSEOS, ESPECIALIDADE ARQUIVOS</t>
  </si>
  <si>
    <t>206L - CORPO FACULTATIVO SUPERIOR, ESCALA DE FACULTATIVOS DE ARQUIVOS, BIBLIOTECAS E MUSEOS, ESPECIALIDADE BIBLIOTECAS</t>
  </si>
  <si>
    <t>208F - CORPO FACULTATIVO SUPERIOR, ESCALA DE FACULTATIVOS, ESPECIALIDADE MEDICINA</t>
  </si>
  <si>
    <t>208G-CORPO FACULTATIVO SUPERIOR, ESCALA DE FACULTATIVOS, ESPECIALIDADE PSICOLOXÍA</t>
  </si>
  <si>
    <t>208H- CORPO FACULTATIVO SUPERIOR, ESCALA DE FACULTATIVOS, ESPECIALIDADE PEDAGOXÍA</t>
  </si>
  <si>
    <t>8 LAB</t>
  </si>
  <si>
    <t>2080 - CORPO FACULTATIVO SUPERIOR, ESCALA DE ENXEÑEIROS, ESPECIALIDADE ENXEÑARÍA DE TELECOMUNICACIÓN</t>
  </si>
  <si>
    <t>2083 - CORPO SUPERIOR, ESCALA SUPERIOR DE ESTATISTICOS</t>
  </si>
  <si>
    <t>2093 - CORPO FACULTATIVO SUPERIOR, ESCALA DE PROFESORES NUMERARIOS DE INSTITUTOS POLITÉCNICOS MARÍTIMO-PESQUEIROS</t>
  </si>
  <si>
    <t>210A - CORPO FACULTATIVO SUPERIOR ESCALA DE INSPECCIÓN URBANÍSTICA</t>
  </si>
  <si>
    <t>S112 - FAC. SUPERIOR (ADMON AUTONOMICA:CONS. DE SANIDADE) - SAUDE PUBLICA E ADMON SANITARIA - LICENCIADOS/AS EN PSICOLOXIA</t>
  </si>
  <si>
    <t>ELIMINAR LEI 17</t>
  </si>
  <si>
    <t>S115 - FAC. SUP. (AUTONOMICA:C.SANIDADE) - SAUDE PUBLICA E ADMON SANITARIA - FARMACEUTICOS/AS INSPECTORES/AS DE SAUDE PUBLICA</t>
  </si>
  <si>
    <t>208M - CORPO FACULTATIVO SUPERIOR, ESCALA DE RESTAURACIÓN, ESPECIALIDADE BENS ARTÍSTICOS E ARQUEOLÓXICOS</t>
  </si>
  <si>
    <t>A2</t>
  </si>
  <si>
    <t>2051 - CORPO DE XESTION DA ADMINISTRACION XERAL DA COMUNIDADE AUTONOMA DE GALICIA</t>
  </si>
  <si>
    <t>205F - CORPO DE XESTIÓN, ESCALA TÉCNICA DE FINANZAS</t>
  </si>
  <si>
    <t>205H - CORPO DE XESTIÓN, ESCALA DE XESTIÓN DE SISTEMAS DE INFORMÁTICA</t>
  </si>
  <si>
    <t>206N - CORPO FACULTATIVO DE GRAO MEDIO, ESCALA DE AXUDANTES DE ARQUIVOS,BIBLIOTECAS E MUSEOS, ESPECIALIDADE ARQUIVOS</t>
  </si>
  <si>
    <t>206P - CORPO FACULTATIVO DE GRAO MEDIO, ESCALA DE AXUDANTES DE ARQUIVOS,BIBLIOTECAS E MUSEOS, ESPECIALIDADE BIBLIOTECAS</t>
  </si>
  <si>
    <t>206Q - CORPO FACULTATIVO DE GRAO MEDIO, ESCALA DE AXUDANTES DE ARQUIVOS,BIBLIOTECAS E MUSEOS, ESPECIALIDADE MUSEOS</t>
  </si>
  <si>
    <t>206X - CORPO DE XESTIÓN, ESCALA DE INSPECTORAS E INSPECTORES DE CONSUMO</t>
  </si>
  <si>
    <t>2052 - CORPO FACULTATIVO DE GRAO MEDIO. ESCALA DE ENXEÑEIROS TÉCNICOS, ESPECIALIDADE ENXEÑARÍA TÉCNICA FORESTAL</t>
  </si>
  <si>
    <t>2073 - CORPO FACULTATIVO DE GRAO MEDIO, ESCALA DE ARQUITECTOS TÉCNICOS</t>
  </si>
  <si>
    <t>2074 - CORPO FACULTATIVO DE GRAO MEDIO. ESCALA DE ENXEÑEIROS TÉCNICOS, ESPECIALIDADE ENXEÑARÍA TÉCNICA DE OBRAS PÚBLICAS</t>
  </si>
  <si>
    <t>2075 - CORPO FACULTATIVO DE GRAO MEDIO. ESCALA DE ENXEÑEIROS TÉCNICOS, ESPECIALIDADE ENXEÑARÍA TÉCNICA INDUSTRIAL</t>
  </si>
  <si>
    <t>2076 - CORPO FACULTATIVO DE GRAO MEDIO. ESCALA DE ENXEÑEIROS TÉCNICOS, ESPECIALIDADE TOPOGRAFÍA</t>
  </si>
  <si>
    <t>2077 - CORPO FACULTATIVO DE GRAO MEDIO. ESCALA DE ENXEÑEIROS TÉCNICOS, ESPECIALIDADE ENXEÑARÍA TÉCNICA AGRICOLA</t>
  </si>
  <si>
    <t>2079 - CORPO FACULTATIVO DE GRAO MEDIO. ESCALA DE ENXEÑEIROS TÉCNICOS, ESPECIALIDADE ENXEÑARÍA TÉCNICA DE MINAS</t>
  </si>
  <si>
    <t>208A - CORPO FACULTATIVO DE GRAO MEDIO, ESCALA DE TÉCNICOS FACULTATIVOS, ESPECIALIDADE ENFERMARÍA</t>
  </si>
  <si>
    <t>208E - CORPO FACULTATIVO DE GRAO MEDIO, ESCALA DE TÉCNICOS FACULTATIVOS, ESPECIALIDADE TRABALLO SOCIAL</t>
  </si>
  <si>
    <t>2094 - CORPO FACULTATIVO DE GRAO MEDIO, ESCALA DE MESTRES DE TALLER DE INSTITUTOS POLITÉCNICOS MARÍTIMO-PESQUEIROS</t>
  </si>
  <si>
    <t>2097 - CORPO FACULTATIVO DE GRAO MEDIO, ESCALA DE AXENTES DE EXTENSIÓN PESQUEIRA</t>
  </si>
  <si>
    <t>210B - CORPO FACULTATIVO DE GRAO MEDIO, ESCALA DE SUBINSPECCIÓN URBANÍSTICA</t>
  </si>
  <si>
    <t>S070 - FAC. DE GRAO MEDIO (ADMON AUTONOMICA:CONSELLERIA DE SANIDADE) - SAUDE PUBLICA E ADMINISTRACION SANITARIA - A.T.S./D.U.E.</t>
  </si>
  <si>
    <t>S075 - FAC. DE GRAO MEDIO (ADMON AUTONOMICA:SERGAS) - SAUDE PUBLICA E ADMON SANITARIA - SUBINSPECTORES/AS SANITARIOS/AS</t>
  </si>
  <si>
    <t>C1</t>
  </si>
  <si>
    <t>2053 - CORPO ADMINISTRATIVO DA ADMINISTRACION XERAL DA COMUNIDADE AUTONOMA DE GALICIA</t>
  </si>
  <si>
    <t>206Y - CORPO ADMINISTRATIVO, ESCALA DE AXENTES DE INSPECCIÓN, ESPECIALIDADE DE CONSUMO</t>
  </si>
  <si>
    <t>207V - CORPO DE AXUDANTES DE CARÁCTER FACULTATIVO, ESCALA OPERATIVA DO SERVIZO DE GARDACOSTAS DE GALICIA, ESPECIALIDADE PATRÓN</t>
  </si>
  <si>
    <t>207W - CORPO DE AXUDANTES DE CARÁCTER FACULTATIVO, ESCALA OPERATIVA DO SERVIZO DE GARDACOSTAS DE GALICIA,ESPECIALIDADE MECÁNICO</t>
  </si>
  <si>
    <t>2081 - CORPO DE AXUDANTES DE CARÁCTER FACULTATIVO, ESCALA DE DELINEANTES</t>
  </si>
  <si>
    <t>2098 - CORPO DE AXUDANTES FACULTATIVOS DA XUNTA DE GALICIA, ESCALA DE SUBINSPECCIÓN PESQUEIRA (A EXTINGUIR LEI 2/04)</t>
  </si>
  <si>
    <t>207C - CORPO DE AXUDANTES DE CARÁCTER FACULTATIVO, ESCALA DE AXENTES DO SERVIZO DE GARDACOSTAS DE GALICIA</t>
  </si>
  <si>
    <t>205I - CORPO ADMINISTRATIVO, ESCALA TÉCNICA AUXILIAR DE INFORMÁTICA</t>
  </si>
  <si>
    <t>C2</t>
  </si>
  <si>
    <t>2054 - CORPO DE AUXILIARES DE CARÁCTER TÉCNICO, ESCALA DE AXENTES FORESTAIS (A EXTINGUIR)</t>
  </si>
  <si>
    <t>2059 - CORPO AUXILIAR DA ADMINISTRACION XERAL DA COMUNIDADE AUTONOMA DE GALICIA</t>
  </si>
  <si>
    <t>20A3 - CORPO DE AUXILIARES DE CARÁCTER TÉCNICO, ESCALA DE AUXILIARES DE CLÍNICA</t>
  </si>
  <si>
    <t>2100 - CORPO DE AUXILIARES TÉCNICOS DA XUNTA DE GALICIA, ESCALA BÁSICA DE VIXILANCIA PESQUEIRA (A EXTINGUIR LEI 2/04)</t>
  </si>
  <si>
    <t>AP</t>
  </si>
  <si>
    <t>2055 - AGRUPACIÓN PROFESIONAL DO PERSOAL FUNCIONARIO SUBALTERNO</t>
  </si>
  <si>
    <t>I</t>
  </si>
  <si>
    <t>0002 - TITULADO SUPER. MEDICO/A, MEDICO/A XERIATRA, MEDICO CEI, ...</t>
  </si>
  <si>
    <t>0003 - TITULADO/A SUPERIOR QUIMICO/A, CIENCIAS QUIMICAS</t>
  </si>
  <si>
    <t>0004 - TITULADO/A SUPERIOR</t>
  </si>
  <si>
    <t>0005 - TITULADO/A SUPERIOR VETERINARIO/A</t>
  </si>
  <si>
    <t>0006 - TITULADO/A SUPERIOR PSICOLOGO/A</t>
  </si>
  <si>
    <t>0009 - TITULADO/A SUPERIOR ECONOMISTA. XEFE/A SUPERIOR DE ADMINIST.</t>
  </si>
  <si>
    <t>0010 - TITULADO/A SUPERIOR BIOLOGO/A</t>
  </si>
  <si>
    <t>0011 - TITULADO/A SUPERIOR PEDAGOGO/A</t>
  </si>
  <si>
    <t xml:space="preserve">0014 - TITULADO/A SUPERIOR SOCIOLOGO/A                             </t>
  </si>
  <si>
    <t xml:space="preserve">0017 - BIBLIOTECARIO/A                                             </t>
  </si>
  <si>
    <t>0018 - LCDO. INFORMATICO (ANTIGO TECNICO DE SISTEMAS E ANALISTA ..)</t>
  </si>
  <si>
    <t>0019 - TITULADO SUPERIOR ESPECIALISTA. TITULADO/A SUPERIOR FARMACE.</t>
  </si>
  <si>
    <t xml:space="preserve">0022 - TITULADO SUPERIOR FARMACEUTICO (4º CONV. EXTING.)           </t>
  </si>
  <si>
    <t xml:space="preserve">0023 - DOCUMENTALISTA                                              </t>
  </si>
  <si>
    <t>0029 - XEFE DEPARTAMENTO PERSOAL E XESTION ECONOMICO-ADTVO DO IGAEM</t>
  </si>
  <si>
    <t xml:space="preserve">0031 - TITULADO/A SUPERIOR DE FORMACION OCUPACIONAL                </t>
  </si>
  <si>
    <t xml:space="preserve">0032 - TÉCNICO/A SUPERIOR EN CENTROS DE ARTE                       </t>
  </si>
  <si>
    <t xml:space="preserve">0037 - TITULADO/A SUPERIOR AMBIENTAL                               </t>
  </si>
  <si>
    <t xml:space="preserve">0038 - TÉCNICO/A SUPERIOR DEFENSA CONTRA INCENDIOS FORESTAIS       </t>
  </si>
  <si>
    <t>0040 - TITULADO/A SUPERIOR LINGÜISTA</t>
  </si>
  <si>
    <t>II</t>
  </si>
  <si>
    <t xml:space="preserve">0000 - TITULADOS/AS MEDIOS                                         </t>
  </si>
  <si>
    <t>0001 - DIRECTOR-ADMINISTRADOR, DIRECTOR DE CENTRO SOCIAL,DIRECTOR..</t>
  </si>
  <si>
    <t>0002 - ATS, ENFERMEIRO/A, PRACTICANTE, DUE</t>
  </si>
  <si>
    <t>0003 - ESTIMULADOR/A, PSICOMOTRICISTA</t>
  </si>
  <si>
    <t xml:space="preserve">0005 - PROFESOR, PROFESOR TITULAR, PROFESOR EXB, MESTRE,PROF.EDUC. </t>
  </si>
  <si>
    <t>0006 - EDUCADOR/A, PROFESOR/A ESPECIAL</t>
  </si>
  <si>
    <t xml:space="preserve">0007 - TITULADOS/AS GRAO MEDIO                                     </t>
  </si>
  <si>
    <t>0008 - DIRECTOR/A DE GARDERIA INFANTIL</t>
  </si>
  <si>
    <t>0009 - AXUDANTE DE DESENVOLVEMENTO RURAL</t>
  </si>
  <si>
    <t>0011 - FISIOTERAPEUTA</t>
  </si>
  <si>
    <t>0017 - ASISTENTE SOCIAL</t>
  </si>
  <si>
    <t>0020 - TERAPEUTA OCUPACIONAL</t>
  </si>
  <si>
    <t>0021 - MONITOR/A OCUPACIONAL</t>
  </si>
  <si>
    <t>0027 - TECNICO SUPER. DIPLOM. INFORMATICA (ANTIGO ANALISTA APLICA.)</t>
  </si>
  <si>
    <t>0030 - TÉCNICO/A EN ANIMACION SOCIOCULTURAL</t>
  </si>
  <si>
    <t>0031 - RESTAURADOR/A</t>
  </si>
  <si>
    <t>0034 - PROFESOR DE BAILE (4º CONV. EXTING.)</t>
  </si>
  <si>
    <t>0035 - PIANISTA</t>
  </si>
  <si>
    <t>0037 - TITULADO/A MEDIO/A FORMACION OCUPACIONAL</t>
  </si>
  <si>
    <t>0039 - TÉCNICO/A FORESTAL DEFENSA CONTRA INCENDIOS FORESTAIS</t>
  </si>
  <si>
    <t>0040 - MESTRE/A ESPECIALISTA EN EDUCACION INFANTIL</t>
  </si>
  <si>
    <t>0041 - TÉCNICO/A AMBIENTAL</t>
  </si>
  <si>
    <t>III</t>
  </si>
  <si>
    <t>0001 - ENCARGADO EQUIPOS MECANICOS, MEC.SUPERVISOR,ENCARG.TALLERES.</t>
  </si>
  <si>
    <t>0002 - ENCARGADO ADTVO, XEFE NEGOCIADO, XEFE ADMON., XEFE 2ª ADM…</t>
  </si>
  <si>
    <t>0003 - CONTROLADOR/A PECUARIO/A, AXUDANTE TECNICO/A PECUARIO/A</t>
  </si>
  <si>
    <t>0004 - GOBERNANTE/A, GOBERNANTE/A SERVIZOS DOMESTICOS…</t>
  </si>
  <si>
    <t>0005 - INTENDENTE, ENCARGADO/A DE ESTABLECEMENTO, ENCARGADO ALMACEN</t>
  </si>
  <si>
    <t>0006 - XEFE SERVIZOS TECNICOS, ENCARG. MANTEMENTO, CONSERV.EDIFI..</t>
  </si>
  <si>
    <t>0007 - TECNICO PRACTICO EN C. E VIXILANCIA DE O., TECNI. AUX. OBRAS</t>
  </si>
  <si>
    <t>0011 - ENCARGADO/A AGRARIO/A</t>
  </si>
  <si>
    <t>0014 - XEFE/A DE COCIÑA</t>
  </si>
  <si>
    <t>0015 - EXPERTO/A EN EXPOSICIONS</t>
  </si>
  <si>
    <t>0017 - ANALISTA DE LABORATORIO</t>
  </si>
  <si>
    <t>0026 - AXUDANTE TECNICO DE LABORATORIO (4º CONV. EXTING.)</t>
  </si>
  <si>
    <t>0029 - DELINEANTE DE 1ª</t>
  </si>
  <si>
    <t>0030 - PROGRAMADOR/A</t>
  </si>
  <si>
    <t>0034 - ESPECIALISTA DE OFICIOS (DEBUXANTE)</t>
  </si>
  <si>
    <t>0036 - EXPERTO/A AUDIOVISUAIS</t>
  </si>
  <si>
    <t>0037 - TÉCNICO/A DE SON</t>
  </si>
  <si>
    <t>0043 - ENCARGADO DE ESTRUTURA ESCENICA, ENCARGADO TALLER ESCENOGR.</t>
  </si>
  <si>
    <t>0049 - AXENTE AUXILIAR INSPECCION TRANSPORTES</t>
  </si>
  <si>
    <t>0050 - TÉCNICO/A ESPECIALISTA EN XARDIN DE INFANCIA</t>
  </si>
  <si>
    <t>0052 - TRADUCTOR/A. INTERPRETE DA ADMINISTRACIÓN DE XUSTIZA</t>
  </si>
  <si>
    <t>0054 - TÉCNICO/A ESPECIALISTA EN RADIOLOXÍA (TER)</t>
  </si>
  <si>
    <t>0055 - PATRÓN/OA DE EMBARCACIÓN</t>
  </si>
  <si>
    <t>0060 - AUXILIAR TECNICO/A DE OBRA, AUXILIAR TECNICO OBRA TIE</t>
  </si>
  <si>
    <t>0062 - OFICIAL ADTVO, OFICIAL 1ª ADTVO, SECRETARIO ADTVO, ADTV.PROV</t>
  </si>
  <si>
    <t>0063 - OFICIAL 1ª CONDUCTOR, CONDUCTORES 1ª, CONDUCT.ALTOS CARGOS..</t>
  </si>
  <si>
    <t>0064 - OFICIAL 1ª TRACTORISTA, TRACTORISTA, OPERADOR MAQUIN.PESADA</t>
  </si>
  <si>
    <t>0065 - OFICIAL 1ª COCIÑA, OFICIAL 1ª COCIÑEIRO, XEFE COCIÑA, COCIÑ.</t>
  </si>
  <si>
    <t>0066 - AXUDANTE TALLER, ADXUNTO/A TALLER</t>
  </si>
  <si>
    <t>0067 - CAPATAZ OBRAS, CAPATAZ CUADRILLA, XEFE EQUIPO,OFICIAL 1ºOBRA</t>
  </si>
  <si>
    <t>0068 - OFICIAL 1ª AGRARIO. CAPATAZ AGRARIO</t>
  </si>
  <si>
    <t>0069 - OFICIAL SERVICIOS TECNICOS, OFICIAL 1ª MANTEM. OFICIAL 1ªOFI</t>
  </si>
  <si>
    <t>0071 - OFICIAL DE PRIMEIRA XARDINEIRO/A</t>
  </si>
  <si>
    <t>0078 - SUBGOBERNANTE/A</t>
  </si>
  <si>
    <t>0080 - CAPATAZ DE ESTABLECEMENTO</t>
  </si>
  <si>
    <t>0082 - MECANICO/A INSPECTOR. OFICIAL 1ª MECANICO. TECNICO AUXILIAR</t>
  </si>
  <si>
    <t>0086 - OFICIAL DE 1ª MECANICO (4º CONV. EXTING.)</t>
  </si>
  <si>
    <t>0090 - ANIMADOR/A SOCIOCULTURAL</t>
  </si>
  <si>
    <t>0091 - TECNICO ESPECIALISTA INFORMATICO (ANTIGO OPERADOR ORDENADOR)</t>
  </si>
  <si>
    <t>0094 - TÉCNICO/A AUXILIAR EN IMAXE E SON</t>
  </si>
  <si>
    <t>0098 - AUXILIAR DE LUCES</t>
  </si>
  <si>
    <t>0099 - COIDADOR/A A EXTINGUIR</t>
  </si>
  <si>
    <t>0100 - BOMBEIRO/A FORESTAL XEFE/A DE BRIGADA</t>
  </si>
  <si>
    <t>0101 - PROXECCIONISTA</t>
  </si>
  <si>
    <t>0103 - ENTREVISTADOR/A-ENQUISADOR/A</t>
  </si>
  <si>
    <t>0104 - INTERPRETE DE LINGUAXE DE SIGNOS</t>
  </si>
  <si>
    <t>054B - HIXIENISTA DENTAL</t>
  </si>
  <si>
    <t>998A - ILLAS ATLANTICAS, PENDIENTE DE DEFINIR COMITE INTERCENTROS</t>
  </si>
  <si>
    <t>IV</t>
  </si>
  <si>
    <t>0000 - ADMINISTRATIVOS E OFICIAIS 2ª</t>
  </si>
  <si>
    <t>0001 - AUX.GRAVACION, OFICIAL 2ª LINOTIPISTA, AUX.ADTVO, OFIC.2ºADM</t>
  </si>
  <si>
    <t>0003 - AUX. SANITARIO, AUX. CLINICA, AUX. PSIQUIATRICO, AUX. ENFERM</t>
  </si>
  <si>
    <t>0004 - AUXILIAR FOGAR, COIDADOR AUXILIAR, AUXILIAR COIDADOR</t>
  </si>
  <si>
    <t>0005 - OFICIAL 2ª COCIÑA, COCIÑEIRO/A OFICIAL 2ª</t>
  </si>
  <si>
    <t>0006 - AXUDANTE SERVIZOS TECNICOS, OFICIAL 2ª MANTEMENTO</t>
  </si>
  <si>
    <t>0007 - GARDA XURAMENTADO/A FLUVIAL, GARDA EXPLOTACION</t>
  </si>
  <si>
    <t>0009 - OFICIAL 2ª AGRARIO/A</t>
  </si>
  <si>
    <t>0011 - AUXILIAR DE LABORATORIO</t>
  </si>
  <si>
    <t>0012 - AUXILIAR DE INTERNADO (4º CONV. EXTING.)</t>
  </si>
  <si>
    <t>0016 - CONDUTOR/A</t>
  </si>
  <si>
    <t>0018 - OFICIAL DE SEGUNDA</t>
  </si>
  <si>
    <t>0020 - CONSERXE (CANDO TEÑAN O SEU CARGO PERSOAL SUBALT. OU ORDEN.)</t>
  </si>
  <si>
    <t>0021 - OFICIAL 2ª CARPINTEIRO/A, AUXILIAR CARPINTERIA</t>
  </si>
  <si>
    <t>0022 - OFICIAL 2ª EN REPOGRAFIA</t>
  </si>
  <si>
    <t>0024 - XASTRE/A</t>
  </si>
  <si>
    <t>0025 - CARGADOR/A, TREMOIEIRO/A</t>
  </si>
  <si>
    <t>0030 - AUXILIAR FORMACION OCUPACIONAL</t>
  </si>
  <si>
    <t>0031 - LEGOEIRO/A</t>
  </si>
  <si>
    <t>0032 - OPERADOR/CODIFICADOR DATOS DEFENSA CTRA.INCEND.FOREST.</t>
  </si>
  <si>
    <t>0033 - BOMBEIRO/A FORESTAL CONDUTOR/A DE MOTOBOMBA</t>
  </si>
  <si>
    <t>0034 - AXUDANTE RESTAURACION E PROXECCION CINEMATOGRAFICA</t>
  </si>
  <si>
    <t>0035 - AUXILIAR DE ARQUIVOS E BIBLIOTECAS</t>
  </si>
  <si>
    <t>0037 - OFICIAL 2ª MECANICO MAQUINAS DEFENSA CTRA.INCEND. FORESTAIS</t>
  </si>
  <si>
    <t>0038 - AUXILIAR TELEFONO INFORMAC.O CIDADAN (4º CONV. EXTING.)</t>
  </si>
  <si>
    <t>0039 - AUXILIAR DE AUTOPSIA</t>
  </si>
  <si>
    <t>0040 - OFICIAL 2ª FORESTAL</t>
  </si>
  <si>
    <t>V</t>
  </si>
  <si>
    <t>0001 - CAMAREIRO-LIMPADOR, AXUDANTE COCIÑA, PRANCHADOR-LAVANDEIRO..</t>
  </si>
  <si>
    <t>0002 - AXUDANTE TRABALLOS OU OFICIOS, AXTE.ALBANEL, PEON ESP.ESPEC.</t>
  </si>
  <si>
    <t>0003 - ORDENANZA, CELADOR, VIXILANTE OFICINAS, VIXIL.NOCTURNO,VIX..</t>
  </si>
  <si>
    <t>0008 - PEON/OA AGRARIO/A</t>
  </si>
  <si>
    <t>0009 - CELADOR/A DE SEGUNDA, VIXILANTE DE RECURSOS NATURAIS</t>
  </si>
  <si>
    <t>0011 - LIMPADOR, FREGADOR, EMPREG.COMEDOR, EMPREG.COCIÑA-PINCHE…</t>
  </si>
  <si>
    <t>0012 - PEON, LABORANTE, VARREDOR, MOZO SERVICIOS,MOZO LABORATORIO..</t>
  </si>
  <si>
    <t>0014 - BOMBEIRO/A FORESTAL</t>
  </si>
  <si>
    <t>010B - VIXIANTE FIXO/A DE DEFENSA CONTRA INCENDIOS FORESTAIS</t>
  </si>
  <si>
    <t>010C - EMISORISTA DE DEFENSA CONTRA INCENDIOS FORESTAIS</t>
  </si>
  <si>
    <t>010E - VIXIANTE DE ARQUIVOS, BIBLIOTECAS E MUSEOS</t>
  </si>
  <si>
    <t>010F - PEÓN/OA FORESTAL</t>
  </si>
  <si>
    <t>014A - BOMBEIRO/A FORESTAL CONDUCTOR/A</t>
  </si>
  <si>
    <t>0B10 - VIXILANTE FIXO DEFENSA CTRA.INCEND.FORES. (4º CONV. EXTING.)</t>
  </si>
  <si>
    <t>208F 8</t>
  </si>
  <si>
    <t>2069-2</t>
  </si>
  <si>
    <t>2068-8</t>
  </si>
  <si>
    <t>208H-8</t>
  </si>
  <si>
    <t>206L-2</t>
  </si>
  <si>
    <t>205G-6</t>
  </si>
  <si>
    <t>207J - CORPO FACULTATIVO SUPERIOR, ESCALA SUPERIOR DE SAÚDE LABORAL</t>
  </si>
  <si>
    <t>2072 - CORPO FACULTATIVO SUPERIOR, ESCALA DE ARQUEÓLOGOS</t>
  </si>
  <si>
    <t>1 TIT. SUP LABORAL</t>
  </si>
  <si>
    <t>208R - CORPO DE AUXILIARES DE CARÁCTER TÉCNICO, ESCALA AUXILIAR DE RECURSOS NATURAIS E FORESTAIS</t>
  </si>
  <si>
    <t>208P - CORPO DE AUXILIARES DE CARÁCTER TÉCNICO, ESCALA AUXILIAR DE LABORATORIO</t>
  </si>
  <si>
    <t>208Q - CORPO DE AUXILIARES DE CARÁCTER TÉCNICO, ESCALA AUXILIAR DE CONDUCIÓN</t>
  </si>
  <si>
    <t>208N - CORPO DE AUXILIARES DE CARÁCTER TÉCNICO, ESCALA AUXILIAR DE MANTEMENTO</t>
  </si>
  <si>
    <t>6 para 2059 auxiliares C2</t>
  </si>
  <si>
    <t>207T - CORPO DE AUXILIARES DE CARÁCTER TÉCNICO, ESCALA DE AUXILIAR DO SPDCIF, ESPEC. BOMBEIRO/A FORESTAL-CONDUTOR/A MOTOBOMBA</t>
  </si>
  <si>
    <t>209M - CORPO DE AUXILIARES DE CARACTER TECNICO, ESC.AUXILIAR ARQUIVOS, BIBLIOTECAS E MUSEOS, ESPECIALID. ARQUIVOS E BIBLIOTECAS</t>
  </si>
  <si>
    <t>207Y - CORPO DE AUXILIARES DE CARÁCTER TÉCNICO, ESCALA AUXILIAR DE COIDADORES</t>
  </si>
  <si>
    <t>207Z - CORPO DE AUXILIARES DE CARÁCTER TÉCNICO, ESCALA AUXILIAR DE COCIÑA</t>
  </si>
  <si>
    <t>21+2 LABORAIS 0002</t>
  </si>
  <si>
    <t>208B - CORPO FACULTATIVO DE GRAO MEDIO, ESCALA DE TÉCNICOS FACULTATIVOS, ESPECIALIDADE FISIOTERAPIA</t>
  </si>
  <si>
    <t>208D - CORPO FACULTATIVO DE GRAO MEDIO, ESCALA DE TÉCNICOS FACULTATIVOS, ESPECIALIDADE TERAPIA OCUPACIONAL</t>
  </si>
  <si>
    <t>3 LAB II-0031</t>
  </si>
  <si>
    <t>4 XERAL A2</t>
  </si>
  <si>
    <t>A1</t>
  </si>
  <si>
    <t>12 FUNCIONARIOS 2060</t>
  </si>
  <si>
    <t>206Z - CORPO FACULTATIVO SUPERIOR, ESCALA DE CIENCIAS, ESPECIALIDADE CIENCIAS DO MAR</t>
  </si>
  <si>
    <t>8 LAB 0004 TITULADO SUPERIOR</t>
  </si>
  <si>
    <t>18+1 LAB 0006</t>
  </si>
  <si>
    <t>2066-1</t>
  </si>
  <si>
    <t>207K - CORPO SUPERIOR, ESCALA SUPERIOR DE SEGURIDADE E SAÚDE NO TRABALLO, ESPECIALIDADE DE SEGURIDADE NO TRABALLO</t>
  </si>
  <si>
    <t>207L - CORPO SUPERIOR, ESCALA SUPERIOR DE SEGURIDADE E SAÚDE NO TRABALLO, ESPECIALIDADE DE HIXIENE INDUSTRIAL</t>
  </si>
  <si>
    <t>4 LAB 0004 TITU SUPERIOR
1 de ESC</t>
  </si>
  <si>
    <t xml:space="preserve">2069 - CORPO FACULTATIVO SUPERIOR, ESCALA DE CIENCIAS, ESPECIALIDADE QUÍMICA </t>
  </si>
  <si>
    <t>209B - CORPO FACULTATIVO DE GRAO MEDIO, ESCALA TÉCNICA DE RESTAURACIÓN, ESPECIALIDADE BENS ARTÍSTICOS E ARQUEOLÓXICOS</t>
  </si>
  <si>
    <t>209E - CORPO DE AXUDANTES DE CARÁCTER FACULTATIVO, ESCALA TÉCNICA DE MANTEMENTO DE SERVIZOS</t>
  </si>
  <si>
    <t>209O - ESCALA DE AXENTES DE INSPECCIÓN. ESPECIALIDADE DE VIXIANCIA DE ESTRADAS</t>
  </si>
  <si>
    <t>209F - CORPO DE AXUDANTES DE CARÁCTER FACULTATIVO, ESCALA TÉCNICA DE RECURSOS NATURAIS E FORESTAIS</t>
  </si>
  <si>
    <t>209G - CORPO DE AXUDANTES DE CARÁCTER FACULTATIVO, ESCALA TÉCNICA DE COCIÑA</t>
  </si>
  <si>
    <t>209I - CORPO DE AXUDANTES DE CARÁCTER FACULTATIVO, ESCALA TÉCNICA DE ANÁLISES DE LABORATORIO</t>
  </si>
  <si>
    <t>209H - CORPO DE AXUDANTES DE CARÁCTER FACULTATIVO, ESCALA TÉCNICA DE CONDUCIÓN</t>
  </si>
  <si>
    <t xml:space="preserve">209L - CORPO DE AXUDANTES DE CARÁCTER FACULTATIVO, ESCALA TÉCNICA OPERATIVA SPDCIF, ESP. BOMBEIRO FORESTAL ENCARGADO DE BRIGADA
</t>
  </si>
  <si>
    <t>207A - CORPO FACULTATIVO SUPERIOR, ESCALA TÉCNICA DO SERVIZO DE GARDACOSTAS DE GALICIA</t>
  </si>
  <si>
    <t xml:space="preserve">7+1 LAB 
</t>
  </si>
  <si>
    <t>207X - CORPO DE AUXILIARES DE CARÁCTER TÉCNICO, ESCALA DE GARDAS DE RECURSOS NATURAIS</t>
  </si>
  <si>
    <t>7+1 A 209R</t>
  </si>
  <si>
    <t>208G-18+1</t>
  </si>
  <si>
    <t>2064-1 con-opo</t>
  </si>
  <si>
    <t>1+1 XERAL A2</t>
  </si>
  <si>
    <t>9+1 PARA 2059 AUXILIARES C2</t>
  </si>
  <si>
    <t>0001 - DIRECT.RES.,RES.ESTUD.,RES.ANCIANS, RES.INTERN.,ESC.GAL.DEP.</t>
  </si>
  <si>
    <t>208I - CORPO ADMINISTRATIVO,  AXENTES DE INSPECCIÓN - MOBILIDADE</t>
  </si>
  <si>
    <t>Corpo de técnicos de carácter facultativo de Administración especial da CA de Galicia-escala de axentes técnicos facultativos
Especialidade de animación sociocultural (grupo B)</t>
  </si>
  <si>
    <t>0012-MESTRE DE TALLER</t>
  </si>
  <si>
    <t>209C - CORPO FACULTATIVO DE GRAO MEDIO, ESCALA DE TÉCNICOS FACULTATIVOS, ESPECIALIDADE EDUCADOR SOCIAL</t>
  </si>
  <si>
    <t>209D - CORPO FACULTATIVO DE GRAO MEDIO, ESCALA DE TÉCNICOS FACULTATIVOS, ESPECIALIDADE EDUCADOR INFANTIL</t>
  </si>
  <si>
    <t>Navegación marítima</t>
  </si>
  <si>
    <t>Pesca marítima</t>
  </si>
  <si>
    <t>Bioloxía pesqueira</t>
  </si>
  <si>
    <t>Máquinas e instalacións mariñas</t>
  </si>
  <si>
    <t>Lexislación marítima</t>
  </si>
  <si>
    <t>Inglés marítimo</t>
  </si>
  <si>
    <t>Formación e orientación laboral</t>
  </si>
  <si>
    <t>Procesos de cultivo acuícola</t>
  </si>
  <si>
    <t>Medicina subacuática e hiperbárica</t>
  </si>
  <si>
    <t>Intervencións subacuáticas e hiperbáricas</t>
  </si>
  <si>
    <t>Servizos ao buque</t>
  </si>
  <si>
    <t>Máquinas e produción</t>
  </si>
  <si>
    <t>Traballos técnicos de mergullo</t>
  </si>
  <si>
    <t>2+2 LAB 0004</t>
  </si>
  <si>
    <t>1+2 LAB 0017</t>
  </si>
  <si>
    <t>ESCALA SUPERIOR DE SISTEMAS DE INFORMACIÓN XEOGRÁFICA</t>
  </si>
  <si>
    <t>CAPATAZ</t>
  </si>
  <si>
    <t>MECÁNICO NAVAL</t>
  </si>
  <si>
    <t>PATRÓN EMBARCACIÓN</t>
  </si>
  <si>
    <t>GUIA INTEREPRETE DE PATRIMONIO NATURAL</t>
  </si>
  <si>
    <t>ESCALA TÉCNICA EN REPRODUCIÓN CARTOGRÁFICA</t>
  </si>
  <si>
    <t>207S - CORPO DE AUXILIARES DE CARÁCTER TÉCNICO, ESCALA DE AUXILIAR DO SPDCIF, ESPECIALIDADE DE EMISORISTA/VIXIANTE/A FIXO/A (subgrupo c2)</t>
  </si>
  <si>
    <t>207U - CORPO DE AUXILIARES DE CARÁCTER TÉCNICO, ESCALA DE AUXILIAR DO SPDCIF, ESPECIALIDADE BOMBEIRO/A FORESTAL (subgrupo c2)</t>
  </si>
  <si>
    <t>OFICIAL</t>
  </si>
  <si>
    <t>MARIÑEIRO VIXILANTE</t>
  </si>
  <si>
    <t>TOTAL XERAL</t>
  </si>
  <si>
    <t xml:space="preserve">150
</t>
  </si>
  <si>
    <t>CONCRUSO</t>
  </si>
  <si>
    <t>ENGADIDAS ALEGACIÓNS DECEMBRO</t>
  </si>
  <si>
    <t>6+1 LAB 0014 XEFE/A DE COCIÑA
15+3 LAB 0065 OFICIAL 1ª COCIÑA, OFICIAL 1ª COCIÑEIRO, XEFE COCIÑA, COCIÑ.</t>
  </si>
  <si>
    <t>18+1 LAB 0063 OFICIAL 1ª CONDUCTOR, CONDUCTORES 1ª, CONDUCT.ALTOS CARGOS..</t>
  </si>
  <si>
    <t>25+2 LAB 0017 0017 - ANALISTA DE LABORATORIO</t>
  </si>
  <si>
    <t>103+14 LAB 05  OFICIAL 2ª COCIÑA, COCIÑEIRO/A OFICIAL 2ª</t>
  </si>
  <si>
    <t>0002 - AXUDANTE TRABALLOS OU OFICIOS, AXTE.ALBANEL, PEON ESP.ESPEC.
0003 - ORDENANZA, CELADOR, VIXILANTE OFICINAS, VIXIL.NOCTURNO,VIX..
0012 - PEON, LABORANTE, VARREDOR, MOZO SERVICIOS,MOZO LABORATORIO..
010E - VIXIANTE DE ARQUIVOS, BIBLIOTECAS E MUSEOS</t>
  </si>
  <si>
    <t xml:space="preserve">0001 - CAMAREIRO-LIMPADOR, AXUDANTE COCIÑA, PRANCHADOR-LAVANDEIRO..
0011 - LIMPADOR, FREGADOR, EMPREG.COMEDOR, EMPREG.COCIÑA-PINCHE…
</t>
  </si>
  <si>
    <t>0008 - PEON/OA AGRARIO/A
010F - PEÓN/OA FORESTAL</t>
  </si>
  <si>
    <t>PASAN A 2059 - CORPO AUXILIAR DA ADMINISTRACION XERAL DA COMUNIDADE AUTONOMA DE GALICIA</t>
  </si>
  <si>
    <t xml:space="preserve"> Convócase no corpo:
207J - CORPO FACULTATIVO SUPERIOR, ESCALA SUPERIOR DE SAÚDE LABORAL </t>
  </si>
  <si>
    <t>Incorpóranse de  categorías de laboral:
0018 - LCDO. INFORMATICO (ANTIGO TECNICO DE SISTEMAS E ANALISTA ..) 6 prazas</t>
  </si>
  <si>
    <t xml:space="preserve">7+1 DA 0040
7 da 0008
</t>
  </si>
  <si>
    <t>3 da II-0011</t>
  </si>
  <si>
    <t>Incorpóranse de categorías de laboral:
0004 - TITULADO/A SUPERIOR  8 PRAZAS</t>
  </si>
  <si>
    <t xml:space="preserve">Incorpóranse de  categorías de laboral:
0004 - TITULADO/A SUPERIOR  2 PRAZAS                             </t>
  </si>
  <si>
    <t>1 da 205J</t>
  </si>
  <si>
    <t>1 ven da 2056
2 ven da 205J</t>
  </si>
  <si>
    <t>Incorpóranse 3 prazas de finanzas (convocadas)</t>
  </si>
  <si>
    <t xml:space="preserve">Incorpóranse de categorías de laboral:
0001 - DIRECTOR-ADMINISTRADOR, DIRECTOR DE CENTRO SOCIAL, DIRECTOR.. 
0021 - MONITOR/A OCUPACIONAL
0037 - TITULADO/A MEDIO/A FORMACION OCUPACIONAL
0007 - TITULADOS/AS GRAO MEDIO   
</t>
  </si>
  <si>
    <t>1 A 207S</t>
  </si>
  <si>
    <t>5+1 A  2055</t>
  </si>
  <si>
    <t xml:space="preserve">68+3 A 207S
</t>
  </si>
  <si>
    <t>9+2 a 2055 SUBALTERNO</t>
  </si>
  <si>
    <t xml:space="preserve">6 a recursos naturais e forestais
</t>
  </si>
  <si>
    <t xml:space="preserve">28+5 a 2055 subalterno
</t>
  </si>
  <si>
    <t>4 A  208R</t>
  </si>
  <si>
    <t>8 para a 208N</t>
  </si>
  <si>
    <t>8 para a 208Q</t>
  </si>
  <si>
    <t xml:space="preserve">9+1 a  208R </t>
  </si>
  <si>
    <t>8+2 a 208 N</t>
  </si>
  <si>
    <t>103+14 a 207Z Auxiliar de cociña</t>
  </si>
  <si>
    <t xml:space="preserve">
189+17  a  20A3 auxil. clínica</t>
  </si>
  <si>
    <t>12 a  207Y</t>
  </si>
  <si>
    <t>35 a  205J</t>
  </si>
  <si>
    <t>4 a  209E</t>
  </si>
  <si>
    <t>0+1 a  209F</t>
  </si>
  <si>
    <t>7 a  2053</t>
  </si>
  <si>
    <t>2 a  2053</t>
  </si>
  <si>
    <t>9+3 a 209E</t>
  </si>
  <si>
    <t>3+1  a 209F</t>
  </si>
  <si>
    <t>2 a  209O</t>
  </si>
  <si>
    <t>15+3 a  209G</t>
  </si>
  <si>
    <t>3 a  209O</t>
  </si>
  <si>
    <t>18+1 a  209H</t>
  </si>
  <si>
    <t>60+2 a  208J</t>
  </si>
  <si>
    <t>1 a  208I</t>
  </si>
  <si>
    <t>5 a  205I</t>
  </si>
  <si>
    <t>2 a  2081</t>
  </si>
  <si>
    <t>25+2 a 209I
Corrixida son 2 con-opo</t>
  </si>
  <si>
    <t>6+1 a  209G</t>
  </si>
  <si>
    <t>2 A  209F</t>
  </si>
  <si>
    <t>7 a  209E</t>
  </si>
  <si>
    <t>6 a  2053</t>
  </si>
  <si>
    <t>11 a 2053</t>
  </si>
  <si>
    <t>1  a  209E</t>
  </si>
  <si>
    <t>1 A  2052</t>
  </si>
  <si>
    <t>7+1 A  208C</t>
  </si>
  <si>
    <t>5+1 A  2052</t>
  </si>
  <si>
    <t>3 A  208M</t>
  </si>
  <si>
    <t>1 A GRUPO B animación sociocultural</t>
  </si>
  <si>
    <t>8+1 A  205H</t>
  </si>
  <si>
    <t>12+2 a  208D</t>
  </si>
  <si>
    <t>19+4 A 208E</t>
  </si>
  <si>
    <t>3 a  208B</t>
  </si>
  <si>
    <t>7 A 208C</t>
  </si>
  <si>
    <t>21+2 a 208A</t>
  </si>
  <si>
    <t xml:space="preserve">20+2 A  2051 </t>
  </si>
  <si>
    <t>Inclúense a 
2069 - CORPO FACULTATIVO SUPERIOR, ESCALA DE CIENCIAS, ESPECIALIDADE QUÍMICA</t>
  </si>
  <si>
    <t>Inclúesen na convocatoria para:
2060 - CORPO SUPERIOR DA ADMINISTRACION XERAL DA COMUNIDADE AUTONOMA DE GALICIA</t>
  </si>
  <si>
    <t xml:space="preserve">189+17 de la 0003 AUX. SANITARIO, AUX. CLINICA, AUX. PSIQUIATRICO, AUX. ENFER
1 DE LA 0004  AUXILIAR FOGAR, COIDADOR AUXILIAR, AUXILIAR COIDADOR
</t>
  </si>
  <si>
    <t>2 a 2060</t>
  </si>
  <si>
    <t>2067-35</t>
  </si>
  <si>
    <t>5 a 2060</t>
  </si>
  <si>
    <t>1 a 2060</t>
  </si>
  <si>
    <t>7 a 2060</t>
  </si>
  <si>
    <t>Incorpóranse de categorías de laboral:
I-0017  - BIBLIOTECARIO/A : 2 PRAZAS concurso</t>
  </si>
  <si>
    <t>Incorpóranse de categorías de laboral:
2056 - MÉDICOS/AS: 1 PRAZA
205J - CORPO FACULTATIVO SUPERIOR:  2 PRAZAS</t>
  </si>
  <si>
    <t>Incorpóranse de  categorías de laboral:
0002 - TITULADO SUPER. MEDICO/A, MEDICO/A XERIATRA, MEDICO CEI, …7+1 PRAZAS
Incorpórase 1 praza convocada</t>
  </si>
  <si>
    <t>Incorpóranse 21 prazas de procesos convocados</t>
  </si>
  <si>
    <t>Incorpóranse da categoría laboral:
0040 - MESTRE/A ESPECIALISTA EN EDUCACION INFANTIL
0008 - DIRECTOR/A DE GARDERIA INFANTIL</t>
  </si>
  <si>
    <t>9+1 LABORAIS da 0009
4 LABORAIS da 0040
2  A5320</t>
  </si>
  <si>
    <t>Proceden de : 26+2  LABORAIS DA 0035 - AUXILIAR DE ARQUIVOS E BIBLIOTECAS</t>
  </si>
  <si>
    <t xml:space="preserve">10 da V-0009  - CELADOR/A DE SEGUNDA, VIXIANTE DE RECURSOS NATURAIS (PASAN SUBGRUPO C2)
</t>
  </si>
  <si>
    <t>QUEDAN 205 DE 1 ANO NA VEZ DE 
569+55=624</t>
  </si>
  <si>
    <t>Inclúese a 2093 - CORPO FACULTATIVO SUPERIOR, ESCALA DE PROFESORES NUMERARIOS DE INSTITUTOS POLITÉCNICOS MARÍTIMO-PESQUEIROS</t>
  </si>
  <si>
    <t>Son de 6 meses
Retíranse 76 por procesos convocados</t>
  </si>
  <si>
    <t>Mantéñense as de 6 meses</t>
  </si>
  <si>
    <t>7+3 LAB. TIT. SUPERIOR</t>
  </si>
  <si>
    <t>5 LAB . TIT. SUPERIOR</t>
  </si>
  <si>
    <t>Incorpóranse de  categorías de laboral:
0005 - TITULADO/A SUPERIOR VETERINARIO/A: 35 PRAZAS</t>
  </si>
  <si>
    <t>Incorpóranse de categorías de laboral:
0004 - TITULADO/A SUPERIOR:  1 PRAZA</t>
  </si>
  <si>
    <t>Incorporanse 5 prazas:
0004 - TITULADO/A SUPERIOR:  4 PRAZAS
ESCALA DE CIENCIAS(ESC): 1 PRAZA</t>
  </si>
  <si>
    <t>Incorpóranse de categorías de laboral:
0006 - TITULADO/A SUPERIOR PSICOLOGO/A 18+1 PRAZAS</t>
  </si>
  <si>
    <t>Na oferta de maio non constaba 1 praza. Actualmente son 37 PRAZAS</t>
  </si>
  <si>
    <t>0011 - TITULADO/A SUPERIOR PEDAGOGO/A: 8 PRAZAS</t>
  </si>
  <si>
    <t>2 PRAZAS da 2060</t>
  </si>
  <si>
    <t>INCORPÓRANSE 21 PRAZAS</t>
  </si>
  <si>
    <t xml:space="preserve">14+4 da 06 (non se inclúe 1 fin de semana que quedou laboral)
2+1 208C saliu oferta orixinal e distribúese para indicar especialidades 
</t>
  </si>
  <si>
    <t xml:space="preserve">Incorpóranse categoría laboral:
0006 - EDUCADOR/A, PROFESOR/A ESPECIAL  14 + 4
208C  CORPO FACULTATIVO DE GRAO MEDIO, ESCALA DE TÉCNICOS FACULTATIVOS, ESPECIALIDADE EDUCADOR agora con especialidade. 2 + 1 PRAZAS
</t>
  </si>
  <si>
    <t>Incorpóranse categoría laboral:
0002 - ATS, ENFERMEIRO/A, PRACTICANTE, DUE</t>
  </si>
  <si>
    <t xml:space="preserve">Incorpóranse da categoría laboral:
0007 - TITULADOS/AS GRAO MEDIO: 10 PRAZAS E 1 POR CONCURSO OPOSICIÓN
</t>
  </si>
  <si>
    <t>Incorpóranse da categoría laboral:
0007 - TITULADOS/AS GRAO MEDIO: 6 PRAZAS</t>
  </si>
  <si>
    <t xml:space="preserve">Incorpóranse da categoría laboral:
0039 TÉCNICO/A FORESTAL DEFENSA CONTRA INCENDIOS FORESTAIS 0041 - TÉCNICO/A AMBIENTAL
0007 - TITULADOS/AS GRAO MEDIO          
</t>
  </si>
  <si>
    <t>Incorpóranse de:
2060 - CORPO SUPERIOR DA ADMINISTRACION XERAL DA COMUNIDADE AUTONOMA DE GALICIA: 2 PRAZAS</t>
  </si>
  <si>
    <t>Incórporanse as seguintes prazas:
2069 - CORPO FACULTATIVO SUPERIOR, ESCALA DE CIENCIAS, ESPECIALIDADE QUÍMICA:1+2 PRAZAS
205J - CORPO FACULTATIVO SUPERIOR: 1 PRAZA</t>
  </si>
  <si>
    <t>Incorpóranse as seguintes prazas:
2063 - CORPO FACULTATIVO SUPERIOR, ESCAL DE ENXEÑEIROS, ESPEC.  ENXEÑ. AGRONÓMICA 1 praza Concurso
2061 - CORPO FACULTATIVO SUPERIOR, ESCALA DE ARQUITECTOS  1  praza  Concurso-Oposición</t>
  </si>
  <si>
    <t>Incorpóranse de  categorías de laboral:
0004 - TITULADO/A SUPERIOR  I-0004: 2 PRAZAS LABORAIS</t>
  </si>
  <si>
    <t xml:space="preserve">
2060 - CORPO SUPERIOR DA ADMINISTRACION XERAL DA COMUNIDADE AUTONOMA DE GALICIA: 2 PRAZAS (Saen da 2060)</t>
  </si>
  <si>
    <t>Incorpóranse categoría laboral.
 II 27 TECNICO SUPER. DIPLOM. INFORMATICA (ANTIGO ANALISTA APLICA.): 8 PRAZAS de concurso  e 1 PRAZA de concurso oposición</t>
  </si>
  <si>
    <t>12+2 da II-20</t>
  </si>
  <si>
    <t>1 da 205L Corp. Facultativo grao medio.
2 da II-04 </t>
  </si>
  <si>
    <t>Incorpóranse as seguintes categorías de laboral:
2 LAB III-0029 DELINEANTE DE 1ª
1 praza de  205N-CORPO DE AXUDANTES DE CARÁCTER FACULTATIVO</t>
  </si>
  <si>
    <t>Incorpóranse as seguintes categorías de laboral:
1 LAB III-0049 AXENTE AUXILIAR INSPECCION TRANSPORTES</t>
  </si>
  <si>
    <t>Incorpóranse as seguintes categorías de laboral:
60+2 LAB 0050 TÉCNICO/A ESPECIALISTA EN XARDIN DE INFANCIA</t>
  </si>
  <si>
    <t>Incorpóranse as seguintes categorías de laboral:
2 LAB III-011  ENCARGADO/A AGRARIO/A
3+1 LAB 0068 0068 - OFICIAL 1ª AGRARIO. CAPATAZ AGRARIO
0+1 LABORAIS III-080  0080 - CAPATAZ DE ESTABLECEMENTO</t>
  </si>
  <si>
    <t>354+62 LAB 0004 
12 III-0099
AUXILIARES DE CARÁCTER TÉCNICO, AUXILIARES DE CLÍNICA</t>
  </si>
  <si>
    <t>8 LABORAIS da 0016 CONDUTOR/A</t>
  </si>
  <si>
    <t xml:space="preserve">38+1LAB. 0011   AUXILIAR DE LABORATORIO
</t>
  </si>
  <si>
    <t xml:space="preserve">8+2 LABORAIS 0006 AXUDANTE SERVIZOS TECNICOS, OFICIAL 2ª MANTEMENTO
8 LABORAIS  0018  OFICIAL DE SEGUNDA
</t>
  </si>
  <si>
    <t>INCLÚENSE 1+3  convocadas (faltan 2 e 3 ISGGA) +2 da 003 +1  da 205J</t>
  </si>
  <si>
    <t>INCORPÓRANSE  3 PRAZAS DE FINANZAS convocadas</t>
  </si>
  <si>
    <t>Incorpórase 1 PRAZA de:
205J- CORPO FACULTATIVO SUPERIOR</t>
  </si>
  <si>
    <t>26+2  A  209M (funcionario)</t>
  </si>
  <si>
    <t>Pasan 26 prazas a 207T (funcionario)</t>
  </si>
  <si>
    <t>1 non  RPT  A5320 (funcionario)</t>
  </si>
  <si>
    <t>7 a la 2055-subalterno (funcionario)</t>
  </si>
  <si>
    <t xml:space="preserve">
425+31AP-209Q (funcionario)</t>
  </si>
  <si>
    <t>179+8 A207UV(funcionario)</t>
  </si>
  <si>
    <t xml:space="preserve">INCORPÓRANSE 5 PRAZAS convocadas
</t>
  </si>
  <si>
    <t>ENGADIR POSTOS</t>
  </si>
  <si>
    <t>207H - CORPO DE AXUDANTES DE CARÁCTER FACULTATIVO, ESCALA DE AXENTES FACULTATIVOS AMBIENTAIS
Axentes tecnicos en xestión ambiental</t>
  </si>
  <si>
    <t>208J - ESCALA DE AXENTES TÉCNICOS FACULTATIVOS. ESPECIALIDADE EN XARDÍN DE INFANCIA
Especialidade educación infantil</t>
  </si>
  <si>
    <r>
      <t xml:space="preserve">Son do corpo 
2060 - CORPO SUPERIOR DA ADMINISTRACION XERAL DA COMUNIDADE AUTONOMA DE GALICIA 8 prazas mais 
</t>
    </r>
    <r>
      <rPr>
        <sz val="12"/>
        <rFont val="Calibri"/>
        <family val="2"/>
        <scheme val="minor"/>
      </rPr>
      <t>4 XA ESTABAN DEFINIDAS NA ESCALA</t>
    </r>
    <r>
      <rPr>
        <sz val="12"/>
        <color rgb="FFFF0000"/>
        <rFont val="Calibri"/>
        <family val="2"/>
        <scheme val="minor"/>
      </rPr>
      <t xml:space="preserve">
NOTA: os laborais 1-040 que tamén son ligüistas pasan a funcionarios xa que son discontinuos de menos de 9 meses. Convócanse por laboral</t>
    </r>
  </si>
  <si>
    <r>
      <t>Incorpóranse de categorías de laboral:
    0004 - TITULADO/A SUPERIOR:</t>
    </r>
    <r>
      <rPr>
        <sz val="12"/>
        <rFont val="Calibri"/>
        <family val="2"/>
        <scheme val="minor"/>
      </rPr>
      <t xml:space="preserve"> 1 PRAZA</t>
    </r>
    <r>
      <rPr>
        <sz val="12"/>
        <color theme="1"/>
        <rFont val="Calibri"/>
        <family val="2"/>
        <scheme val="minor"/>
      </rPr>
      <t xml:space="preserve">
Retírase:
</t>
    </r>
    <r>
      <rPr>
        <sz val="12"/>
        <rFont val="Calibri"/>
        <family val="2"/>
        <scheme val="minor"/>
      </rPr>
      <t>1  PRAZA DE  CONCURSO-OPOSICIÓN PASOU A ISSGA 207K
INCLÚENSE</t>
    </r>
    <r>
      <rPr>
        <sz val="12"/>
        <color rgb="FFFF0000"/>
        <rFont val="Calibri"/>
        <family val="2"/>
        <scheme val="minor"/>
      </rPr>
      <t xml:space="preserve"> 6 PRAZAS (convocadas)</t>
    </r>
  </si>
  <si>
    <r>
      <t xml:space="preserve">Incorpóranse de  categorías de laboral
0004 - TITULADO/A SUPERIOR:  </t>
    </r>
    <r>
      <rPr>
        <sz val="12"/>
        <rFont val="Calibri"/>
        <family val="2"/>
        <scheme val="minor"/>
      </rPr>
      <t xml:space="preserve">3 PRAZAS
 Sácase 1 que se incorpora a 207K ISSGA
</t>
    </r>
    <r>
      <rPr>
        <sz val="12"/>
        <color rgb="FFFF0000"/>
        <rFont val="Calibri"/>
        <family val="2"/>
        <scheme val="minor"/>
      </rPr>
      <t xml:space="preserve">
INCLÚENSE 4 PRAZAS (convocadas)
</t>
    </r>
  </si>
  <si>
    <r>
      <rPr>
        <sz val="12"/>
        <rFont val="Calibri"/>
        <family val="2"/>
        <scheme val="minor"/>
      </rPr>
      <t xml:space="preserve">Incorpóranse de  categorías de laboral:
   0004 - TITULADO/A SUPERIOR  6 PRAZAS
   0037- TITULADO SUPERIOR AMBIENTAL 1 PRAZA
</t>
    </r>
    <r>
      <rPr>
        <sz val="12"/>
        <color rgb="FFFF0000"/>
        <rFont val="Calibri"/>
        <family val="2"/>
        <scheme val="minor"/>
      </rPr>
      <t xml:space="preserve">
INCLÚENSE 2 (convocadas)</t>
    </r>
  </si>
  <si>
    <r>
      <t xml:space="preserve">Incorpóranse das categorías de laboral:
    0004 - TITULADO/A SUPERIOR:  </t>
    </r>
    <r>
      <rPr>
        <sz val="12"/>
        <rFont val="Calibri"/>
        <family val="2"/>
        <scheme val="minor"/>
      </rPr>
      <t xml:space="preserve">2 PRAZAS
    0038 - TÉCNICO/A SUPERIOR DEFENSA CONTRA INCENDIOS FORESTAIS: 1 PRAZA  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rgb="FFFF0000"/>
        <rFont val="Calibri"/>
        <family val="2"/>
        <scheme val="minor"/>
      </rPr>
      <t>INCLÚENSE 16+3 TEC. DISTRITO (convocadas)</t>
    </r>
  </si>
  <si>
    <r>
      <t>0004 - TITULADO/A SUPERIOR:</t>
    </r>
    <r>
      <rPr>
        <sz val="12"/>
        <rFont val="Calibri"/>
        <family val="2"/>
        <scheme val="minor"/>
      </rPr>
      <t xml:space="preserve">  5 PRAZAS</t>
    </r>
  </si>
  <si>
    <r>
      <t>Incorpóranse de categorías de laboral:
0004 - TITULADO/A SUPERIOR  (1 SENTENZA)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8 prazas</t>
    </r>
  </si>
  <si>
    <r>
      <t>Incorpóranse de  categorías de laboral:
0004 - TITULADO/A SUPERIOR  1 PRAZA concurso-oposición</t>
    </r>
    <r>
      <rPr>
        <sz val="12"/>
        <color rgb="FFFF0000"/>
        <rFont val="Calibri"/>
        <family val="2"/>
        <scheme val="minor"/>
      </rPr>
      <t xml:space="preserve">
</t>
    </r>
  </si>
  <si>
    <r>
      <t xml:space="preserve">Incorpóranse as seguintes categorías de laboral: 33 prazas
</t>
    </r>
    <r>
      <rPr>
        <sz val="12"/>
        <color rgb="FFFF0000"/>
        <rFont val="Calibri"/>
        <family val="2"/>
        <scheme val="minor"/>
      </rPr>
      <t xml:space="preserve">2 </t>
    </r>
    <r>
      <rPr>
        <sz val="12"/>
        <color theme="1"/>
        <rFont val="Calibri"/>
        <family val="2"/>
        <scheme val="minor"/>
      </rPr>
      <t xml:space="preserve">DE LAB III-0002 - ENCARGADO ADTVO, XEFE NEGOCIADO, XEFE ADMON., XEFE 2ª ADM…
</t>
    </r>
    <r>
      <rPr>
        <sz val="12"/>
        <color rgb="FFFF0000"/>
        <rFont val="Calibri"/>
        <family val="2"/>
        <scheme val="minor"/>
      </rPr>
      <t xml:space="preserve">
11</t>
    </r>
    <r>
      <rPr>
        <sz val="12"/>
        <color theme="1"/>
        <rFont val="Calibri"/>
        <family val="2"/>
        <scheme val="minor"/>
      </rPr>
      <t xml:space="preserve"> DA III-  0004 - GOBERNANTE/A, GOBERNANTE/A SERVIZOS DOMESTICOS…
</t>
    </r>
    <r>
      <rPr>
        <sz val="12"/>
        <color rgb="FFFF0000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 xml:space="preserve"> LAB III-005- INTENDENTE, ENCARGADO/A DE ESTABLECEMENTO, ENCARGADO ALMACEN
</t>
    </r>
    <r>
      <rPr>
        <sz val="12"/>
        <color rgb="FFFF0000"/>
        <rFont val="Calibri"/>
        <family val="2"/>
        <scheme val="minor"/>
      </rPr>
      <t xml:space="preserve">7 </t>
    </r>
    <r>
      <rPr>
        <sz val="12"/>
        <color theme="1"/>
        <rFont val="Calibri"/>
        <family val="2"/>
        <scheme val="minor"/>
      </rPr>
      <t xml:space="preserve">LAB III-0062 - OFICIAL ADTVO, OFICIAL 1ª ADTVO, SECRETARIO ADTVO, ADTV.PROV
</t>
    </r>
    <r>
      <rPr>
        <sz val="12"/>
        <color rgb="FFFF0000"/>
        <rFont val="Calibri"/>
        <family val="2"/>
        <scheme val="minor"/>
      </rPr>
      <t>7</t>
    </r>
    <r>
      <rPr>
        <sz val="12"/>
        <color theme="1"/>
        <rFont val="Calibri"/>
        <family val="2"/>
        <scheme val="minor"/>
      </rPr>
      <t xml:space="preserve"> LABORAIS 00780078 - SUBGOBERNANTE/A</t>
    </r>
  </si>
  <si>
    <r>
      <rPr>
        <sz val="12"/>
        <rFont val="Calibri"/>
        <family val="2"/>
        <scheme val="minor"/>
      </rPr>
      <t>3 LAB III-0007 TITULADOS/AS GRAO MEDIO                
3 LAB III-00600060 - AUXILIAR TECNICO/A DE OBRA, AUXILIAR TECNICO OBRA TIE
3 LAB 0064  OFICIAL 1ª TRACTORISTA, TRACTORISTA, OPERADOR MAQUIN.PESADA
2 LAB III-0067  CAPATAZ OBRAS, CAPATAZ CUA</t>
    </r>
    <r>
      <rPr>
        <sz val="12"/>
        <color theme="1"/>
        <rFont val="Calibri"/>
        <family val="2"/>
        <scheme val="minor"/>
      </rPr>
      <t>DRILLA, XEFE EQUIPO,OFICIAL 1ºOBRA</t>
    </r>
  </si>
  <si>
    <r>
      <rPr>
        <sz val="12"/>
        <color rgb="FFFF0000"/>
        <rFont val="Calibri"/>
        <family val="2"/>
        <scheme val="minor"/>
      </rPr>
      <t xml:space="preserve">
1 </t>
    </r>
    <r>
      <rPr>
        <sz val="12"/>
        <rFont val="Calibri"/>
        <family val="2"/>
        <scheme val="minor"/>
      </rPr>
      <t xml:space="preserve">DE LAB III-001  ENCARGADO EQUIPOS MECANICOS, MEC.SUPERVISOR,ENCARG.TALLERES.
</t>
    </r>
    <r>
      <rPr>
        <sz val="12"/>
        <color rgb="FFFF0000"/>
        <rFont val="Calibri"/>
        <family val="2"/>
        <scheme val="minor"/>
      </rPr>
      <t>7</t>
    </r>
    <r>
      <rPr>
        <sz val="12"/>
        <rFont val="Calibri"/>
        <family val="2"/>
        <scheme val="minor"/>
      </rPr>
      <t xml:space="preserve"> LAB III-0006 0006 - XEFE SERVIZOS TECNICOS, ENCARG. MANTEMENTO, CONSERV.EDIFI..
</t>
    </r>
    <r>
      <rPr>
        <sz val="12"/>
        <color rgb="FFFF0000"/>
        <rFont val="Calibri"/>
        <family val="2"/>
        <scheme val="minor"/>
      </rPr>
      <t xml:space="preserve">9+3 </t>
    </r>
    <r>
      <rPr>
        <sz val="12"/>
        <rFont val="Calibri"/>
        <family val="2"/>
        <scheme val="minor"/>
      </rPr>
      <t xml:space="preserve">III-0069 OFICIAL SERVICIOS TECNICOS, OFICIAL 1ª MANTEM. OFICIAL 1ªOFI
</t>
    </r>
    <r>
      <rPr>
        <sz val="12"/>
        <color rgb="FFFF0000"/>
        <rFont val="Calibri"/>
        <family val="2"/>
        <scheme val="minor"/>
      </rPr>
      <t>4</t>
    </r>
    <r>
      <rPr>
        <sz val="12"/>
        <rFont val="Calibri"/>
        <family val="2"/>
        <scheme val="minor"/>
      </rPr>
      <t xml:space="preserve"> LAB III-0082  MECANICO/A INSPECTOR. OFICIAL 1ª MECANICO. TECNICO AUXILIAR</t>
    </r>
  </si>
  <si>
    <r>
      <t xml:space="preserve">
</t>
    </r>
    <r>
      <rPr>
        <sz val="12"/>
        <color rgb="FFFF0000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0030  - PROGRAMADOR/A
</t>
    </r>
    <r>
      <rPr>
        <sz val="12"/>
        <color rgb="FFFF0000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0090  ANIMADOR/A SOCIOCULTURAL</t>
    </r>
  </si>
  <si>
    <r>
      <rPr>
        <strike/>
        <sz val="12"/>
        <color rgb="FFFF0000"/>
        <rFont val="Calibri"/>
        <family val="2"/>
        <scheme val="minor"/>
      </rPr>
      <t xml:space="preserve">
</t>
    </r>
    <r>
      <rPr>
        <sz val="12"/>
        <color rgb="FFFF0000"/>
        <rFont val="Calibri"/>
        <family val="2"/>
        <scheme val="minor"/>
      </rPr>
      <t xml:space="preserve"> Retíranse 76 prazas por que hai convocadas e inclúense,de novo, en laborais 62 que son de 6 meses</t>
    </r>
  </si>
  <si>
    <r>
      <rPr>
        <sz val="12"/>
        <rFont val="Calibri"/>
        <family val="2"/>
        <scheme val="minor"/>
      </rPr>
      <t>5 LAB III-0030  PROGRAMADOR/A
35 LAB III-0091  TECNICO ESPECIALISTA INFORMATICO (ANTIGO OPERADOR ORDENADOR)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rgb="FFFF0000"/>
        <rFont val="Calibri"/>
        <family val="2"/>
        <scheme val="minor"/>
      </rPr>
      <t xml:space="preserve">INCORPÓRANSE 17 procesos convocados
</t>
    </r>
    <r>
      <rPr>
        <sz val="12"/>
        <color theme="1"/>
        <rFont val="Calibri"/>
        <family val="2"/>
        <scheme val="minor"/>
      </rPr>
      <t xml:space="preserve">
</t>
    </r>
  </si>
  <si>
    <r>
      <t xml:space="preserve">138+2 LAB do 0001  ENCARGADO EQUIPOS MECANICOS, MEC.SUPERVISOR,ENCARG.TALLERES.
</t>
    </r>
    <r>
      <rPr>
        <sz val="12"/>
        <rFont val="Calibri"/>
        <family val="2"/>
        <scheme val="minor"/>
      </rPr>
      <t>3 LAB IV-22 OFICIAL 2ª de reprografía</t>
    </r>
    <r>
      <rPr>
        <sz val="12"/>
        <color rgb="FF7030A0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6 LAB 0030 - PROGRAMADOR/A
</t>
    </r>
    <r>
      <rPr>
        <sz val="12"/>
        <rFont val="Calibri"/>
        <family val="2"/>
        <scheme val="minor"/>
      </rPr>
      <t>9+1 LAB 0032 - OPERADOR/CODIFICADOR DATOS DEFENSA CTRA.INCEND.FOREST.</t>
    </r>
    <r>
      <rPr>
        <sz val="12"/>
        <color rgb="FF7030A0"/>
        <rFont val="Calibri"/>
        <family val="2"/>
        <scheme val="minor"/>
      </rPr>
      <t xml:space="preserve">
</t>
    </r>
    <r>
      <rPr>
        <sz val="12"/>
        <color rgb="FFFF0000"/>
        <rFont val="Calibri"/>
        <family val="2"/>
        <scheme val="minor"/>
      </rPr>
      <t>INCLÚENSE 22 PRAZAS</t>
    </r>
  </si>
  <si>
    <r>
      <t xml:space="preserve">161+8  LABORAIS 0033 BOMBEIRO/A FORESTAL CONDUTOR/A DE MOTOBOMBA
</t>
    </r>
    <r>
      <rPr>
        <sz val="12"/>
        <color rgb="FFFF0000"/>
        <rFont val="Calibri"/>
        <family val="2"/>
        <scheme val="minor"/>
      </rPr>
      <t>Estas prazas están condicionadas a que queden desertas tomas posesion en procesos convocados</t>
    </r>
  </si>
  <si>
    <r>
      <t xml:space="preserve">Inclúense en laborais as de 6 meses e as de 1 ano inclúense en funcionarios
sumadas as da 010b+010c
</t>
    </r>
    <r>
      <rPr>
        <sz val="12"/>
        <color rgb="FFFF0000"/>
        <rFont val="Calibri"/>
        <family val="2"/>
        <scheme val="minor"/>
      </rPr>
      <t>Esta prazas van condiconadas a que queden desertas tomas procesos convocados</t>
    </r>
  </si>
  <si>
    <r>
      <rPr>
        <sz val="12"/>
        <color rgb="FFFF0000"/>
        <rFont val="Calibri"/>
        <family val="2"/>
        <scheme val="minor"/>
      </rPr>
      <t xml:space="preserve"> Incoprpóranse 4 farmaceútica </t>
    </r>
    <r>
      <rPr>
        <sz val="12"/>
        <color theme="1"/>
        <rFont val="Calibri"/>
        <family val="2"/>
        <scheme val="minor"/>
      </rPr>
      <t>procedentes da escala de ciencias</t>
    </r>
  </si>
  <si>
    <r>
      <t xml:space="preserve">15+3 a 208C
</t>
    </r>
    <r>
      <rPr>
        <sz val="12"/>
        <color rgb="FFFF0000"/>
        <rFont val="Calibri"/>
        <family val="2"/>
        <scheme val="minor"/>
      </rPr>
      <t>1 inclúese en laborais xa que é de fin de semana</t>
    </r>
  </si>
  <si>
    <r>
      <t xml:space="preserve">35+1 XERAL A2 2051 - CORPO DE XESTION DA ADMINISTRACION XERAL DA COMUNIDADE AUTONOMA DE GALICIA
6 A  2075 Indust
7 FORESTAIS EME3
7+3 A LA 2077 AGRÍCOLAS
1 EMS
</t>
    </r>
    <r>
      <rPr>
        <sz val="12"/>
        <color rgb="FFFF0000"/>
        <rFont val="Calibri"/>
        <family val="2"/>
        <scheme val="minor"/>
      </rPr>
      <t>FILA 2157 PRAZA AGRÍCOLA A1</t>
    </r>
  </si>
  <si>
    <r>
      <rPr>
        <sz val="12"/>
        <rFont val="Calibri"/>
        <family val="2"/>
        <scheme val="minor"/>
      </rPr>
      <t xml:space="preserve">
356+63 a  207Y </t>
    </r>
    <r>
      <rPr>
        <sz val="12"/>
        <color theme="1"/>
        <rFont val="Calibri"/>
        <family val="2"/>
        <scheme val="minor"/>
      </rPr>
      <t>auxiliar coidador</t>
    </r>
    <r>
      <rPr>
        <sz val="12"/>
        <color rgb="FFFF0000"/>
        <rFont val="Calibri"/>
        <family val="2"/>
        <scheme val="minor"/>
      </rPr>
      <t xml:space="preserve">
</t>
    </r>
  </si>
  <si>
    <r>
      <t xml:space="preserve">38 por concurso
</t>
    </r>
    <r>
      <rPr>
        <sz val="12"/>
        <color theme="1"/>
        <rFont val="Calibri"/>
        <family val="2"/>
        <scheme val="minor"/>
      </rPr>
      <t>38+1 a 208P Aux. laboratorio</t>
    </r>
  </si>
  <si>
    <r>
      <t>10 A  207X (</t>
    </r>
    <r>
      <rPr>
        <u/>
        <sz val="12"/>
        <color theme="1"/>
        <rFont val="Calibri"/>
        <family val="2"/>
        <scheme val="minor"/>
      </rPr>
      <t>Subgrupo c2)</t>
    </r>
  </si>
  <si>
    <r>
      <t xml:space="preserve">378+25 a 209Q </t>
    </r>
    <r>
      <rPr>
        <sz val="12"/>
        <color rgb="FFFF0000"/>
        <rFont val="Calibri"/>
        <family val="2"/>
        <scheme val="minor"/>
      </rPr>
      <t xml:space="preserve"> 1 é do grupo IV-0001, e 2 son do V-10B</t>
    </r>
  </si>
  <si>
    <r>
      <t xml:space="preserve">
2 LABORAIS 0001 
2 LABORAIS 0009
5 LABORAIS 0014
1 LABORAL 0023
1 DA 0029
7 LABORAIS 0031
91+2 LABORAIS 0004+</t>
    </r>
    <r>
      <rPr>
        <sz val="11"/>
        <color rgb="FFFF0000"/>
        <rFont val="Calibri"/>
        <family val="2"/>
        <scheme val="minor"/>
      </rPr>
      <t xml:space="preserve">35 INCLÚENSE (convocadas)
</t>
    </r>
    <r>
      <rPr>
        <sz val="11"/>
        <color theme="1"/>
        <rFont val="Calibri"/>
        <family val="2"/>
        <scheme val="minor"/>
      </rPr>
      <t xml:space="preserve">12 A 208K
2 A 208M
RETIRAR 2 NOVA ESCALA INFORMACIÓN XEOGRÁFICA
</t>
    </r>
  </si>
  <si>
    <r>
      <t xml:space="preserve">1  TIT SUPERIOR
</t>
    </r>
    <r>
      <rPr>
        <sz val="11"/>
        <color rgb="FFFF0000"/>
        <rFont val="Calibri"/>
        <family val="2"/>
        <scheme val="minor"/>
      </rPr>
      <t>INCLÚENSE 6</t>
    </r>
    <r>
      <rPr>
        <sz val="11"/>
        <color theme="1"/>
        <rFont val="Calibri"/>
        <family val="2"/>
        <scheme val="minor"/>
      </rPr>
      <t xml:space="preserve"> convocadas</t>
    </r>
  </si>
  <si>
    <r>
      <rPr>
        <sz val="11"/>
        <color rgb="FFFF0000"/>
        <rFont val="Calibri"/>
        <family val="2"/>
        <scheme val="minor"/>
      </rPr>
      <t xml:space="preserve">INCLÚENSE 4 (convocadas):
</t>
    </r>
    <r>
      <rPr>
        <sz val="11"/>
        <color theme="1"/>
        <rFont val="Calibri"/>
        <family val="2"/>
        <scheme val="minor"/>
      </rPr>
      <t>3 LAB. TIT SUPERIOR
1 2063 pasou ao ISSGA 207K</t>
    </r>
  </si>
  <si>
    <r>
      <t>4</t>
    </r>
    <r>
      <rPr>
        <sz val="11"/>
        <color rgb="FFFF0000"/>
        <rFont val="Calibri"/>
        <family val="2"/>
        <scheme val="minor"/>
      </rPr>
      <t xml:space="preserve">  INCLÚENSE 2 (convocadas) </t>
    </r>
    <r>
      <rPr>
        <sz val="11"/>
        <color theme="1"/>
        <rFont val="Calibri"/>
        <family val="2"/>
        <scheme val="minor"/>
      </rPr>
      <t>+1 LAB 07 +6 LAB. TITUL. SUPERIOR</t>
    </r>
  </si>
  <si>
    <r>
      <rPr>
        <sz val="11"/>
        <color rgb="FFFF0000"/>
        <rFont val="Calibri"/>
        <family val="2"/>
        <scheme val="minor"/>
      </rPr>
      <t>INCLÚENSE 16+3 TEC. DISTRITO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 xml:space="preserve"> (convocadas) </t>
    </r>
    <r>
      <rPr>
        <sz val="11"/>
        <color theme="1"/>
        <rFont val="Calibri"/>
        <family val="2"/>
        <scheme val="minor"/>
      </rPr>
      <t>1 LAB 0038+2 TIT. SUP 0004</t>
    </r>
  </si>
  <si>
    <r>
      <t xml:space="preserve">9 E </t>
    </r>
    <r>
      <rPr>
        <sz val="11"/>
        <color rgb="FFFF0000"/>
        <rFont val="Calibri"/>
        <family val="2"/>
        <scheme val="minor"/>
      </rPr>
      <t xml:space="preserve">12 que se inclúen </t>
    </r>
    <r>
      <rPr>
        <sz val="11"/>
        <color theme="1"/>
        <rFont val="Calibri"/>
        <family val="2"/>
        <scheme val="minor"/>
      </rPr>
      <t xml:space="preserve">+35 LAB. </t>
    </r>
  </si>
  <si>
    <r>
      <t>6+3 (</t>
    </r>
    <r>
      <rPr>
        <sz val="11"/>
        <color rgb="FFFF0000"/>
        <rFont val="Calibri"/>
        <family val="2"/>
        <scheme val="minor"/>
      </rPr>
      <t>1 más</t>
    </r>
    <r>
      <rPr>
        <sz val="11"/>
        <color theme="1"/>
        <rFont val="Calibri"/>
        <family val="2"/>
        <scheme val="minor"/>
      </rPr>
      <t>)+8 LAB 0004</t>
    </r>
  </si>
  <si>
    <r>
      <t xml:space="preserve">20+2 da 0001
1+1 da 0021
4 da  0037
35+1 Lab. 0007
</t>
    </r>
    <r>
      <rPr>
        <sz val="11"/>
        <color rgb="FFFF0000"/>
        <rFont val="Calibri"/>
        <family val="2"/>
        <scheme val="minor"/>
      </rPr>
      <t xml:space="preserve">INCORPÓRANSE 5 PRAZAS convocadas
En alegacións posteriores va Cixtec 
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</si>
  <si>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8+1 LABORAIS II-27
</t>
    </r>
    <r>
      <rPr>
        <sz val="11"/>
        <color rgb="FFFF0000"/>
        <rFont val="Calibri"/>
        <family val="2"/>
        <scheme val="minor"/>
      </rPr>
      <t xml:space="preserve">
INCORPÓRANSE  9 PRAZAS convocadas</t>
    </r>
  </si>
  <si>
    <r>
      <t xml:space="preserve">5+1 LAB 0039
1 LAB 0041
7 lab 0007
</t>
    </r>
    <r>
      <rPr>
        <sz val="11"/>
        <color rgb="FFFF0000"/>
        <rFont val="Calibri"/>
        <family val="2"/>
        <scheme val="minor"/>
      </rPr>
      <t>INCORPÓRANSE 27+3  PRAZAS convocadas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</si>
  <si>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6 LAB 0007
</t>
    </r>
    <r>
      <rPr>
        <sz val="11"/>
        <color rgb="FFFF0000"/>
        <rFont val="Calibri"/>
        <family val="2"/>
        <scheme val="minor"/>
      </rPr>
      <t>INCORPÓRANSE 6</t>
    </r>
    <r>
      <rPr>
        <sz val="11"/>
        <color theme="1"/>
        <rFont val="Calibri"/>
        <family val="2"/>
        <scheme val="minor"/>
      </rPr>
      <t xml:space="preserve"> PRAZAS convocadas</t>
    </r>
  </si>
  <si>
    <r>
      <t xml:space="preserve">10 LAB II-0007
</t>
    </r>
    <r>
      <rPr>
        <sz val="11"/>
        <color rgb="FFFF0000"/>
        <rFont val="Calibri"/>
        <family val="2"/>
        <scheme val="minor"/>
      </rPr>
      <t>INCLÚENSE: 40 PRAZAS</t>
    </r>
  </si>
  <si>
    <r>
      <t xml:space="preserve">19+4 LAB da  0017
</t>
    </r>
    <r>
      <rPr>
        <sz val="11"/>
        <color rgb="FFFF0000"/>
        <rFont val="Calibri"/>
        <family val="2"/>
        <scheme val="minor"/>
      </rPr>
      <t>INCORPÓRANSE 2 PRAZAS convocadas</t>
    </r>
  </si>
  <si>
    <r>
      <t xml:space="preserve">7 LAB da v-0002
28+5 dela 0003 e 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9+2 LAB V-0012
</t>
    </r>
    <r>
      <rPr>
        <sz val="11"/>
        <rFont val="Calibri"/>
        <family val="2"/>
        <scheme val="minor"/>
      </rPr>
      <t>5+1 V-10E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</si>
  <si>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
425+31LAB V-0001 
378+25 de la V-0011
</t>
    </r>
    <r>
      <rPr>
        <sz val="11"/>
        <color rgb="FFFF0000"/>
        <rFont val="Calibri"/>
        <family val="2"/>
        <scheme val="minor"/>
      </rPr>
      <t xml:space="preserve">
</t>
    </r>
  </si>
  <si>
    <r>
      <t>6 LAB de la v-0008</t>
    </r>
    <r>
      <rPr>
        <sz val="11"/>
        <color rgb="FFFF0000"/>
        <rFont val="Calibri"/>
        <family val="2"/>
        <scheme val="minor"/>
      </rPr>
      <t xml:space="preserve"> 
</t>
    </r>
    <r>
      <rPr>
        <sz val="11"/>
        <rFont val="Calibri"/>
        <family val="2"/>
        <scheme val="minor"/>
      </rPr>
      <t>7+1 010F</t>
    </r>
  </si>
  <si>
    <t>93 a 2060
1 a  2061
3 a  2062
3 a 2063
6 a 2064
1 a 2066
5 a 2065
8 a 2068
1 a 206Z
4 A 208Y
8 A 2072
2 A 206L
1 A 2080
4 A  I-0019</t>
  </si>
  <si>
    <t>2  Non RPT: A5320 A  208R</t>
  </si>
  <si>
    <t>209Q - AGRUPACIÓN PROFESIONAL, PERSOAL DE LIMPEZA E COCIÑA E RECURSOS NATURAIS E FORESTAIS-LIMPEZA E COCIÑA
Especialidade de persoal de limpeza e cociña</t>
  </si>
  <si>
    <t>209R - AGRUPACIÓN PROFESIONAL, PERSOAL DE LIMPEZA E COCIÑA E RECURSOS NATURAIS E FORESTAIS
Especialidade de persoal de recursos naturais e forestais</t>
  </si>
  <si>
    <r>
      <t xml:space="preserve">DAS 136 prazas pasan a convocarse por:
2060 - CORPO SUPERIOR DA ADMINISTRACION XERAL DA COMUNIDADE AUTONOMA DE GALICIA </t>
    </r>
    <r>
      <rPr>
        <sz val="12"/>
        <color rgb="FFFF0000"/>
        <rFont val="Calibri"/>
        <family val="2"/>
        <scheme val="minor"/>
      </rPr>
      <t>91+2</t>
    </r>
    <r>
      <rPr>
        <sz val="12"/>
        <color theme="1"/>
        <rFont val="Calibri"/>
        <family val="2"/>
        <scheme val="minor"/>
      </rPr>
      <t xml:space="preserve">
2061 - CORPO FACULTATIVO SUPERIOR, ESCALA DE ARQUITECTOS 1 praza 
2062 - CORPO FACULTATIVO SUPERIOR, ESCALA DE ENXEÑEIROS, ESPECIALIDADE ENXEÑARÍA DE CAMIÑOS, CANAIS E PORTOS  3 prazas
2063 - CORPO FACULTATIVO SUPERIOR, ESCALA DE ENXEÑEIROS, ESPECIALIDADE ENXEÑARÍA AGRONÓMICA
2064 - CORPO FACULTATIVO SUPERIOR, ESCALA DE ENXEÑEIROS, ESPECIALIDADE ENXEÑARÍA INDUSTRIAL
2066 - CORPO FACULTATIVO SUPERIOR, ESCALA DE ENXEÑEIROS, ESPECIALIDADE ENXEÑARÍA DE MONTES
2065 - CORPO FACULTATIVO SUPERIOR, ESCALA DE ENXEÑEIROS, ESPECIALIDADE ENXEÑARÍA DE MINAS
2068 - CORPO FACULTATIVO SUPERIOR, ESCALA DE CIENCIAS, ESPECIALIDADE BIOLOXÍA
206Z - CORPO FACULTATIVO SUPERIOR, ESCALA DE CIENCIAS, ESPECIALIDADE CIENCIAS DO MAR
208V - CORPO FACULTATIVO SUPERIOR, ESCALA DE CIENCIAS, ESPECIALIDADE FÍSICA
CORPO FACULTATIVO SUPERIOR, ESCALA DE CIENCIAS
2072 - CORPO FACULTATIVO SUPERIOR, ESCALA DE ARQUEÓLOGOS
206L - CORPO FACULTATIVO SUPERIOR, ESCALA DE FACULTATIVOS DE ARQUIVOS, BIBLIOTECAS E MUSEOS, ESPECIALIDADE BIBLIOTECAS
2080 - CORPO FACULTATIVO SUPERIOR, ESCALA DE ENXEÑEIROS, ESPECIALIDADE ENXEÑARÍA DE TELECOMUNICACIÓN
4 PRAZAS FARMACÉUTICAS Á categoría de 1 -0019 de laborais
</t>
    </r>
  </si>
  <si>
    <r>
      <t xml:space="preserve"> Convócanse </t>
    </r>
    <r>
      <rPr>
        <sz val="12"/>
        <rFont val="Calibri"/>
        <family val="2"/>
        <scheme val="minor"/>
      </rPr>
      <t xml:space="preserve">nos seguintes  corpos:
207J- CORPO FACULTATIVO SUPERIOR, ESCALA SUPERIOR DE SAÚDE LABORAL: 2 PRAZAS
</t>
    </r>
    <r>
      <rPr>
        <sz val="12"/>
        <color theme="1"/>
        <rFont val="Calibri"/>
        <family val="2"/>
        <scheme val="minor"/>
      </rPr>
      <t xml:space="preserve">
2069 - CORPO FACULTATIVO SUPERIOR, ESCALA DE CIENCIAS, ESPECIALIDADE QUÍMICA: </t>
    </r>
    <r>
      <rPr>
        <sz val="12"/>
        <rFont val="Calibri"/>
        <family val="2"/>
        <scheme val="minor"/>
      </rPr>
      <t>1 PRAZA
207A-CORPO FACULTATIVO SUPERIOR, ESCALA TÉCNICA DO SERVIZO DE GARDACOSTAS DE GALICIA: 1 PRAZA</t>
    </r>
    <r>
      <rPr>
        <sz val="12"/>
        <color rgb="FFFF0000"/>
        <rFont val="Calibri"/>
        <family val="2"/>
        <scheme val="minor"/>
      </rPr>
      <t xml:space="preserve">
</t>
    </r>
  </si>
  <si>
    <r>
      <t xml:space="preserve">Incorpóranse de categorías de persoal laboral:
0001 - DIRECT.RES.,RES.ESTUD.,RES.ANCIANS, RES.INTERN.,ESC.GAL.DEP.  
0009 - TITULADO/A SUPERIOR ECONOMISTA. XEFE/A SUPERIOR DE ADMINIST: 2 PRAZAS
0014 - TITULADO/A SUPERIOR SOCIÓLOGO/A: 5 PRAZAS
0023 - DOCUMENTALISTA: 1 PRAZA
0029 - XEFE DEPARTAMENTO PERSOAL E XESTION ECONOMICO-ADTVO DO IGAEM:  1 PRAZA
0031 - TITULADO/A SUPERIOR DE FORMACION OCUPACIONAL: 7 PRAZAS   
0004 - TITULADO/A SUPERIOR: 91+2 PRAZAS
</t>
    </r>
    <r>
      <rPr>
        <u/>
        <sz val="12"/>
        <color rgb="FFFF0000"/>
        <rFont val="Calibri"/>
        <family val="2"/>
        <scheme val="minor"/>
      </rPr>
      <t xml:space="preserve">Retíranse da 2060  e incorpóranse nos Corpos:
</t>
    </r>
    <r>
      <rPr>
        <sz val="12"/>
        <color rgb="FFFF0000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208K- CORPO FACULTATIVO SUPERIOR ESCALA DE EXPERTOS LINGUISTA:S </t>
    </r>
    <r>
      <rPr>
        <sz val="12"/>
        <color rgb="FFFF0000"/>
        <rFont val="Calibri"/>
        <family val="2"/>
        <scheme val="minor"/>
      </rPr>
      <t xml:space="preserve">8 PRAZAS XERAL+ 4 estaban na escala
</t>
    </r>
    <r>
      <rPr>
        <sz val="12"/>
        <rFont val="Calibri"/>
        <family val="2"/>
        <scheme val="minor"/>
      </rPr>
      <t xml:space="preserve">208M - CORPO FACULTATIVO SUPERIOR, ESCALA DE RESTAURACIÓN, ESPECIALIDADE BENS ARTÍSTICOS E ARQUEOLÓXICOS: </t>
    </r>
    <r>
      <rPr>
        <sz val="12"/>
        <color rgb="FFFF0000"/>
        <rFont val="Calibri"/>
        <family val="2"/>
        <scheme val="minor"/>
      </rPr>
      <t xml:space="preserve">2 PRAZAS
</t>
    </r>
    <r>
      <rPr>
        <sz val="12"/>
        <color theme="1"/>
        <rFont val="Calibri"/>
        <family val="2"/>
        <scheme val="minor"/>
      </rPr>
      <t xml:space="preserve">
 </t>
    </r>
    <r>
      <rPr>
        <sz val="12"/>
        <color rgb="FFFF0000"/>
        <rFont val="Calibri"/>
        <family val="2"/>
        <scheme val="minor"/>
      </rPr>
      <t>Das 10 do inicio  de C-O agora 2 pasaron a concurso e quedaron 8 e sumáronse as 2 que proceden da I-0004</t>
    </r>
    <r>
      <rPr>
        <sz val="12"/>
        <color theme="1"/>
        <rFont val="Calibri"/>
        <family val="2"/>
        <scheme val="minor"/>
      </rPr>
      <t xml:space="preserve">                           
</t>
    </r>
  </si>
  <si>
    <r>
      <rPr>
        <sz val="12"/>
        <rFont val="Calibri"/>
        <family val="2"/>
        <scheme val="minor"/>
      </rPr>
      <t>Incorpóranse de  categorías de laboral:</t>
    </r>
    <r>
      <rPr>
        <sz val="12"/>
        <color rgb="FF7030A0"/>
        <rFont val="Calibri"/>
        <family val="2"/>
        <scheme val="minor"/>
      </rPr>
      <t xml:space="preserve">
  </t>
    </r>
    <r>
      <rPr>
        <sz val="12"/>
        <rFont val="Calibri"/>
        <family val="2"/>
        <scheme val="minor"/>
      </rPr>
      <t xml:space="preserve">  0003 - TITULADO/A SUPERIOR QUIMICO/A, CIENCIAS QUIMICAS: </t>
    </r>
    <r>
      <rPr>
        <sz val="12"/>
        <color rgb="FFFF0000"/>
        <rFont val="Calibri"/>
        <family val="2"/>
        <scheme val="minor"/>
      </rPr>
      <t xml:space="preserve">2 PRAZAS
</t>
    </r>
    <r>
      <rPr>
        <sz val="12"/>
        <color rgb="FF7030A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205J - CORPO FACULTATIVO SUPERIOR:</t>
    </r>
    <r>
      <rPr>
        <sz val="12"/>
        <color rgb="FF7030A0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>1 PRAZA</t>
    </r>
    <r>
      <rPr>
        <sz val="12"/>
        <color rgb="FF7030A0"/>
        <rFont val="Calibri"/>
        <family val="2"/>
        <scheme val="minor"/>
      </rPr>
      <t xml:space="preserve">
Réstanse por pasar a ISSGA:
</t>
    </r>
    <r>
      <rPr>
        <sz val="12"/>
        <color rgb="FFFF0000"/>
        <rFont val="Calibri"/>
        <family val="2"/>
        <scheme val="minor"/>
      </rPr>
      <t xml:space="preserve">3 PRAZAS </t>
    </r>
    <r>
      <rPr>
        <sz val="12"/>
        <rFont val="Calibri"/>
        <family val="2"/>
        <scheme val="minor"/>
      </rPr>
      <t xml:space="preserve">a 207L CORPO SUPERIOR, ESCALA SUPERIOR DE SEGURIDADE E SAÚDE NO TRABALLO,
      ESPECIALIDADE DE HIXIENE INDUSTRIAL
</t>
    </r>
    <r>
      <rPr>
        <sz val="12"/>
        <color rgb="FF7030A0"/>
        <rFont val="Calibri"/>
        <family val="2"/>
        <scheme val="minor"/>
      </rPr>
      <t xml:space="preserve">
</t>
    </r>
    <r>
      <rPr>
        <sz val="12"/>
        <color rgb="FFFF0000"/>
        <rFont val="Calibri"/>
        <family val="2"/>
        <scheme val="minor"/>
      </rPr>
      <t>INCLÚENSE 3 PRAZAS  convocadas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</si>
</sst>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\-#,##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sz val="10"/>
      <name val="Xunta Sans"/>
      <family val="3"/>
    </font>
    <font>
      <sz val="10"/>
      <color rgb="FF00000A"/>
      <name val="Xunta Sans"/>
      <family val="3"/>
    </font>
    <font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12"/>
      <color rgb="FF7030A0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3" tint="0.59999389629810485"/>
      <name val="Calibri"/>
      <family val="2"/>
      <scheme val="minor"/>
    </font>
    <font>
      <u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7030A0"/>
      <name val="Calibri"/>
      <family val="2"/>
      <scheme val="minor"/>
    </font>
    <font>
      <sz val="13"/>
      <color rgb="FF00B0F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7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9" fontId="9" fillId="0" borderId="0" applyFont="0" applyFill="0" applyBorder="0" applyAlignment="0" applyProtection="0"/>
    <xf numFmtId="0" fontId="12" fillId="0" borderId="0" applyBorder="0" applyAlignment="0" applyProtection="0"/>
    <xf numFmtId="0" fontId="11" fillId="0" borderId="0"/>
    <xf numFmtId="0" fontId="11" fillId="0" borderId="0"/>
  </cellStyleXfs>
  <cellXfs count="195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6" fontId="2" fillId="0" borderId="0" xfId="0" applyNumberFormat="1" applyFont="1"/>
    <xf numFmtId="0" fontId="3" fillId="0" borderId="16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6" fontId="3" fillId="0" borderId="2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166" fontId="6" fillId="0" borderId="2" xfId="0" applyNumberFormat="1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166" fontId="14" fillId="0" borderId="2" xfId="0" applyNumberFormat="1" applyFont="1" applyBorder="1" applyAlignment="1">
      <alignment horizontal="left" vertical="center" wrapText="1"/>
    </xf>
    <xf numFmtId="166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/>
    <xf numFmtId="166" fontId="3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20" fillId="0" borderId="0" xfId="0" applyNumberFormat="1" applyFont="1" applyAlignment="1">
      <alignment horizontal="center" vertical="center"/>
    </xf>
    <xf numFmtId="166" fontId="21" fillId="0" borderId="0" xfId="0" applyNumberFormat="1" applyFont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0" borderId="2" xfId="0" applyFont="1" applyBorder="1" applyAlignment="1">
      <alignment horizontal="center" vertical="center" wrapText="1"/>
    </xf>
    <xf numFmtId="166" fontId="24" fillId="0" borderId="0" xfId="0" applyNumberFormat="1" applyFont="1" applyAlignment="1">
      <alignment horizontal="center" wrapText="1"/>
    </xf>
    <xf numFmtId="166" fontId="5" fillId="0" borderId="2" xfId="0" applyNumberFormat="1" applyFont="1" applyBorder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166" fontId="3" fillId="0" borderId="7" xfId="0" applyNumberFormat="1" applyFont="1" applyBorder="1" applyAlignment="1">
      <alignment horizontal="center" vertical="center"/>
    </xf>
    <xf numFmtId="166" fontId="0" fillId="0" borderId="0" xfId="0" applyNumberFormat="1"/>
    <xf numFmtId="0" fontId="6" fillId="0" borderId="8" xfId="0" applyFont="1" applyBorder="1" applyAlignment="1">
      <alignment vertical="center" wrapText="1"/>
    </xf>
    <xf numFmtId="166" fontId="6" fillId="0" borderId="8" xfId="0" applyNumberFormat="1" applyFont="1" applyBorder="1" applyAlignment="1">
      <alignment horizontal="left" vertical="center" wrapText="1"/>
    </xf>
    <xf numFmtId="0" fontId="2" fillId="0" borderId="0" xfId="0" applyFont="1"/>
    <xf numFmtId="166" fontId="17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5" fillId="0" borderId="0" xfId="0" applyFont="1"/>
    <xf numFmtId="166" fontId="0" fillId="0" borderId="5" xfId="0" applyNumberForma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166" fontId="16" fillId="0" borderId="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6" fontId="17" fillId="0" borderId="5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6" fontId="3" fillId="0" borderId="2" xfId="0" applyNumberFormat="1" applyFont="1" applyBorder="1" applyAlignment="1">
      <alignment horizontal="left" vertical="center" wrapText="1"/>
    </xf>
    <xf numFmtId="166" fontId="3" fillId="0" borderId="24" xfId="0" applyNumberFormat="1" applyFont="1" applyBorder="1" applyAlignment="1">
      <alignment horizontal="left" vertical="center" wrapText="1"/>
    </xf>
    <xf numFmtId="166" fontId="15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left" vertical="center"/>
    </xf>
    <xf numFmtId="166" fontId="3" fillId="0" borderId="1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left" vertical="center" wrapText="1"/>
    </xf>
    <xf numFmtId="166" fontId="13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23" fillId="4" borderId="29" xfId="0" applyFont="1" applyFill="1" applyBorder="1" applyAlignment="1">
      <alignment horizontal="center" vertical="center" wrapText="1"/>
    </xf>
    <xf numFmtId="166" fontId="23" fillId="0" borderId="20" xfId="0" applyNumberFormat="1" applyFont="1" applyBorder="1" applyAlignment="1">
      <alignment horizontal="center" vertical="center" wrapText="1"/>
    </xf>
    <xf numFmtId="166" fontId="23" fillId="0" borderId="10" xfId="0" applyNumberFormat="1" applyFont="1" applyBorder="1" applyAlignment="1">
      <alignment horizontal="center" vertical="center" wrapText="1"/>
    </xf>
    <xf numFmtId="166" fontId="23" fillId="0" borderId="5" xfId="0" applyNumberFormat="1" applyFont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 wrapText="1"/>
    </xf>
    <xf numFmtId="166" fontId="24" fillId="0" borderId="2" xfId="0" applyNumberFormat="1" applyFont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166" fontId="24" fillId="0" borderId="5" xfId="0" applyNumberFormat="1" applyFont="1" applyBorder="1" applyAlignment="1">
      <alignment horizontal="center" vertical="center" wrapText="1"/>
    </xf>
    <xf numFmtId="166" fontId="27" fillId="0" borderId="5" xfId="0" applyNumberFormat="1" applyFont="1" applyBorder="1" applyAlignment="1">
      <alignment horizontal="center" vertical="center" wrapText="1"/>
    </xf>
    <xf numFmtId="166" fontId="23" fillId="0" borderId="2" xfId="0" applyNumberFormat="1" applyFont="1" applyBorder="1" applyAlignment="1">
      <alignment horizontal="center" vertical="center" wrapText="1"/>
    </xf>
    <xf numFmtId="166" fontId="23" fillId="0" borderId="13" xfId="0" applyNumberFormat="1" applyFont="1" applyBorder="1" applyAlignment="1">
      <alignment horizontal="center" vertical="center" wrapText="1"/>
    </xf>
    <xf numFmtId="166" fontId="25" fillId="0" borderId="5" xfId="0" applyNumberFormat="1" applyFont="1" applyBorder="1" applyAlignment="1">
      <alignment horizontal="center" vertical="center" wrapText="1"/>
    </xf>
    <xf numFmtId="166" fontId="29" fillId="0" borderId="5" xfId="0" applyNumberFormat="1" applyFont="1" applyBorder="1" applyAlignment="1">
      <alignment horizontal="center" vertical="center" wrapText="1"/>
    </xf>
    <xf numFmtId="166" fontId="25" fillId="0" borderId="20" xfId="0" applyNumberFormat="1" applyFont="1" applyBorder="1" applyAlignment="1">
      <alignment horizontal="center" vertical="center" wrapText="1"/>
    </xf>
    <xf numFmtId="166" fontId="23" fillId="0" borderId="0" xfId="0" applyNumberFormat="1" applyFont="1" applyAlignment="1">
      <alignment horizontal="center" vertical="center" wrapText="1"/>
    </xf>
    <xf numFmtId="166" fontId="25" fillId="0" borderId="2" xfId="0" applyNumberFormat="1" applyFont="1" applyBorder="1" applyAlignment="1">
      <alignment horizontal="center" vertical="center" wrapText="1"/>
    </xf>
    <xf numFmtId="166" fontId="31" fillId="0" borderId="5" xfId="0" applyNumberFormat="1" applyFont="1" applyBorder="1" applyAlignment="1">
      <alignment horizontal="center" vertical="center" wrapText="1"/>
    </xf>
    <xf numFmtId="166" fontId="25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4" borderId="29" xfId="0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/>
    </xf>
    <xf numFmtId="166" fontId="20" fillId="0" borderId="7" xfId="0" applyNumberFormat="1" applyFont="1" applyBorder="1" applyAlignment="1">
      <alignment horizontal="center" vertical="center"/>
    </xf>
    <xf numFmtId="166" fontId="21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0" fillId="0" borderId="2" xfId="0" applyNumberFormat="1" applyFont="1" applyBorder="1" applyAlignment="1">
      <alignment horizontal="center" vertical="center"/>
    </xf>
    <xf numFmtId="166" fontId="2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22" fillId="0" borderId="2" xfId="0" applyNumberFormat="1" applyFont="1" applyBorder="1" applyAlignment="1">
      <alignment horizontal="center" vertical="center"/>
    </xf>
    <xf numFmtId="166" fontId="34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/>
    </xf>
    <xf numFmtId="166" fontId="35" fillId="0" borderId="5" xfId="0" applyNumberFormat="1" applyFon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 wrapText="1"/>
    </xf>
    <xf numFmtId="166" fontId="0" fillId="0" borderId="2" xfId="0" applyNumberFormat="1" applyBorder="1" applyAlignment="1">
      <alignment vertical="center"/>
    </xf>
    <xf numFmtId="166" fontId="20" fillId="0" borderId="4" xfId="0" applyNumberFormat="1" applyFont="1" applyBorder="1" applyAlignment="1">
      <alignment horizontal="center" vertical="center"/>
    </xf>
    <xf numFmtId="166" fontId="2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6" fontId="3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166" fontId="14" fillId="0" borderId="2" xfId="0" applyNumberFormat="1" applyFont="1" applyBorder="1" applyAlignment="1">
      <alignment horizontal="center" vertical="center" wrapText="1"/>
    </xf>
    <xf numFmtId="166" fontId="14" fillId="0" borderId="5" xfId="0" applyNumberFormat="1" applyFont="1" applyBorder="1" applyAlignment="1">
      <alignment horizontal="center" vertical="center" wrapText="1"/>
    </xf>
    <xf numFmtId="166" fontId="14" fillId="0" borderId="5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1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6" fontId="20" fillId="0" borderId="2" xfId="0" applyNumberFormat="1" applyFont="1" applyBorder="1" applyAlignment="1">
      <alignment horizontal="center" vertical="center" wrapText="1"/>
    </xf>
    <xf numFmtId="166" fontId="21" fillId="0" borderId="2" xfId="0" applyNumberFormat="1" applyFont="1" applyBorder="1" applyAlignment="1">
      <alignment horizontal="center" vertical="center" wrapText="1"/>
    </xf>
    <xf numFmtId="166" fontId="37" fillId="0" borderId="2" xfId="0" applyNumberFormat="1" applyFont="1" applyBorder="1" applyAlignment="1">
      <alignment horizontal="center" vertical="center" wrapText="1"/>
    </xf>
    <xf numFmtId="166" fontId="0" fillId="0" borderId="23" xfId="0" applyNumberFormat="1" applyBorder="1" applyAlignment="1">
      <alignment horizontal="center" vertical="center" wrapText="1"/>
    </xf>
    <xf numFmtId="166" fontId="0" fillId="0" borderId="18" xfId="0" applyNumberFormat="1" applyBorder="1" applyAlignment="1">
      <alignment horizontal="center" vertical="center"/>
    </xf>
    <xf numFmtId="166" fontId="0" fillId="0" borderId="27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66" fontId="20" fillId="0" borderId="2" xfId="0" applyNumberFormat="1" applyFont="1" applyBorder="1" applyAlignment="1">
      <alignment horizontal="left" vertical="center"/>
    </xf>
    <xf numFmtId="166" fontId="21" fillId="0" borderId="2" xfId="0" applyNumberFormat="1" applyFont="1" applyBorder="1" applyAlignment="1">
      <alignment horizontal="left" vertical="center"/>
    </xf>
    <xf numFmtId="166" fontId="2" fillId="0" borderId="13" xfId="0" applyNumberFormat="1" applyFont="1" applyBorder="1" applyAlignment="1">
      <alignment horizontal="center" vertical="center"/>
    </xf>
    <xf numFmtId="166" fontId="20" fillId="0" borderId="13" xfId="0" applyNumberFormat="1" applyFont="1" applyBorder="1" applyAlignment="1">
      <alignment horizontal="center" vertical="center"/>
    </xf>
    <xf numFmtId="166" fontId="21" fillId="0" borderId="13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6" fontId="20" fillId="0" borderId="11" xfId="0" applyNumberFormat="1" applyFont="1" applyBorder="1" applyAlignment="1">
      <alignment horizontal="center" vertical="center"/>
    </xf>
    <xf numFmtId="166" fontId="21" fillId="0" borderId="1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/>
    </xf>
    <xf numFmtId="166" fontId="6" fillId="0" borderId="27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23" fillId="0" borderId="2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166" fontId="21" fillId="0" borderId="1" xfId="0" applyNumberFormat="1" applyFont="1" applyBorder="1" applyAlignment="1">
      <alignment horizontal="center" vertical="center"/>
    </xf>
    <xf numFmtId="166" fontId="24" fillId="0" borderId="2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6" fillId="0" borderId="29" xfId="0" applyFont="1" applyBorder="1" applyAlignment="1">
      <alignment vertical="center" wrapText="1"/>
    </xf>
    <xf numFmtId="166" fontId="0" fillId="0" borderId="17" xfId="0" applyNumberFormat="1" applyBorder="1" applyAlignment="1">
      <alignment horizontal="center" vertical="center"/>
    </xf>
    <xf numFmtId="166" fontId="0" fillId="0" borderId="29" xfId="0" applyNumberFormat="1" applyBorder="1" applyAlignment="1">
      <alignment horizontal="center" vertical="center"/>
    </xf>
    <xf numFmtId="166" fontId="3" fillId="0" borderId="29" xfId="0" applyNumberFormat="1" applyFont="1" applyBorder="1" applyAlignment="1">
      <alignment horizontal="center" vertical="center"/>
    </xf>
    <xf numFmtId="166" fontId="23" fillId="0" borderId="29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166" fontId="6" fillId="0" borderId="1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37">
    <cellStyle name="Comma" xfId="1" xr:uid="{00000000-0005-0000-0000-000000000000}"/>
    <cellStyle name="Comma [0]" xfId="2" xr:uid="{00000000-0005-0000-0000-000001000000}"/>
    <cellStyle name="Currency" xfId="3" xr:uid="{00000000-0005-0000-0000-000002000000}"/>
    <cellStyle name="Currency [0]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2 2 2" xfId="7" xr:uid="{00000000-0005-0000-0000-000007000000}"/>
    <cellStyle name="Normal 2 2 2 2" xfId="8" xr:uid="{00000000-0005-0000-0000-000008000000}"/>
    <cellStyle name="Normal 2 3" xfId="9" xr:uid="{00000000-0005-0000-0000-000009000000}"/>
    <cellStyle name="Normal 2 4" xfId="10" xr:uid="{00000000-0005-0000-0000-00000A000000}"/>
    <cellStyle name="Normal 2 5" xfId="11" xr:uid="{00000000-0005-0000-0000-00000B000000}"/>
    <cellStyle name="Normal 2 6" xfId="12" xr:uid="{00000000-0005-0000-0000-00000C000000}"/>
    <cellStyle name="Normal 2 7" xfId="13" xr:uid="{00000000-0005-0000-0000-00000D000000}"/>
    <cellStyle name="Normal 2_Camiños A1" xfId="14" xr:uid="{00000000-0005-0000-0000-00000E000000}"/>
    <cellStyle name="Normal 3" xfId="15" xr:uid="{00000000-0005-0000-0000-00000F000000}"/>
    <cellStyle name="Normal 3 2" xfId="16" xr:uid="{00000000-0005-0000-0000-000010000000}"/>
    <cellStyle name="Normal 3 3" xfId="17" xr:uid="{00000000-0005-0000-0000-000011000000}"/>
    <cellStyle name="Normal 3 4" xfId="18" xr:uid="{00000000-0005-0000-0000-000012000000}"/>
    <cellStyle name="Normal 4" xfId="19" xr:uid="{00000000-0005-0000-0000-000013000000}"/>
    <cellStyle name="Normal 4 2" xfId="20" xr:uid="{00000000-0005-0000-0000-000014000000}"/>
    <cellStyle name="Normal 4 3" xfId="21" xr:uid="{00000000-0005-0000-0000-000015000000}"/>
    <cellStyle name="Normal 4 4" xfId="22" xr:uid="{00000000-0005-0000-0000-000016000000}"/>
    <cellStyle name="Normal 4 5" xfId="23" xr:uid="{00000000-0005-0000-0000-000017000000}"/>
    <cellStyle name="Normal 4 6" xfId="24" xr:uid="{00000000-0005-0000-0000-000018000000}"/>
    <cellStyle name="Normal 4 7" xfId="25" xr:uid="{00000000-0005-0000-0000-000019000000}"/>
    <cellStyle name="Normal 5" xfId="26" xr:uid="{00000000-0005-0000-0000-00001A000000}"/>
    <cellStyle name="Normal 5 2" xfId="27" xr:uid="{00000000-0005-0000-0000-00001B000000}"/>
    <cellStyle name="Normal 5 2 2" xfId="28" xr:uid="{00000000-0005-0000-0000-00001C000000}"/>
    <cellStyle name="Normal 5 3" xfId="29" xr:uid="{00000000-0005-0000-0000-00001D000000}"/>
    <cellStyle name="Normal 5 4" xfId="35" xr:uid="{00000000-0005-0000-0000-00001E000000}"/>
    <cellStyle name="Normal 6" xfId="30" xr:uid="{00000000-0005-0000-0000-00001F000000}"/>
    <cellStyle name="Normal 6 2" xfId="31" xr:uid="{00000000-0005-0000-0000-000020000000}"/>
    <cellStyle name="Normal 6 2 2" xfId="32" xr:uid="{00000000-0005-0000-0000-000021000000}"/>
    <cellStyle name="Normal 6 3" xfId="36" xr:uid="{00000000-0005-0000-0000-000022000000}"/>
    <cellStyle name="Percent" xfId="33" xr:uid="{00000000-0005-0000-0000-000023000000}"/>
    <cellStyle name="TableStyleLight1" xfId="34" xr:uid="{00000000-0005-0000-0000-000024000000}"/>
  </cellStyles>
  <dxfs count="0"/>
  <tableStyles count="0" defaultTableStyle="TableStyleMedium2" defaultPivotStyle="PivotStyleLight16"/>
  <colors>
    <mruColors>
      <color rgb="FFFF99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  <pageSetUpPr fitToPage="1"/>
  </sheetPr>
  <dimension ref="A1:CL268"/>
  <sheetViews>
    <sheetView tabSelected="1" zoomScale="75" zoomScaleNormal="75" zoomScaleSheetLayoutView="85" workbookViewId="0">
      <selection activeCell="F18" sqref="F18"/>
    </sheetView>
  </sheetViews>
  <sheetFormatPr baseColWidth="10" defaultColWidth="11.42578125" defaultRowHeight="17.25" x14ac:dyDescent="0.25"/>
  <cols>
    <col min="1" max="1" width="11.85546875" customWidth="1"/>
    <col min="2" max="2" width="38.28515625" style="76" customWidth="1"/>
    <col min="3" max="3" width="12.28515625" customWidth="1"/>
    <col min="4" max="4" width="11.7109375" customWidth="1"/>
    <col min="5" max="5" width="8" customWidth="1"/>
    <col min="6" max="6" width="76" style="29" customWidth="1"/>
    <col min="7" max="7" width="24.42578125" customWidth="1"/>
    <col min="8" max="8" width="11.140625" style="23" bestFit="1" customWidth="1"/>
    <col min="9" max="9" width="12.28515625" style="23" customWidth="1"/>
    <col min="10" max="10" width="6.85546875" style="158" bestFit="1" customWidth="1"/>
    <col min="11" max="11" width="16.85546875" style="23" customWidth="1"/>
    <col min="12" max="12" width="14" style="23" customWidth="1"/>
    <col min="13" max="13" width="7.7109375" style="16" customWidth="1"/>
    <col min="14" max="15" width="7.7109375" style="24" customWidth="1"/>
    <col min="16" max="16" width="7.7109375" style="25" customWidth="1"/>
    <col min="17" max="17" width="11" style="23" customWidth="1"/>
    <col min="18" max="18" width="14.42578125" style="23" customWidth="1"/>
  </cols>
  <sheetData>
    <row r="1" spans="1:21" ht="19.5" x14ac:dyDescent="0.3">
      <c r="A1" s="181" t="s">
        <v>0</v>
      </c>
      <c r="B1" s="181"/>
      <c r="C1" s="181"/>
      <c r="D1" s="181"/>
      <c r="E1" s="181"/>
      <c r="J1" s="157"/>
      <c r="K1" s="101"/>
      <c r="L1" s="101"/>
      <c r="M1" s="100"/>
    </row>
    <row r="2" spans="1:21" ht="39.6" customHeight="1" thickBot="1" x14ac:dyDescent="0.3">
      <c r="K2" s="189" t="s">
        <v>293</v>
      </c>
      <c r="L2" s="189"/>
      <c r="M2" s="189"/>
      <c r="Q2" s="182" t="s">
        <v>422</v>
      </c>
      <c r="R2" s="182"/>
    </row>
    <row r="3" spans="1:21" s="33" customFormat="1" ht="66" customHeight="1" thickBot="1" x14ac:dyDescent="0.3">
      <c r="A3" s="34" t="s">
        <v>1</v>
      </c>
      <c r="B3" s="159" t="s">
        <v>2</v>
      </c>
      <c r="C3" s="34" t="s">
        <v>3</v>
      </c>
      <c r="D3" s="34" t="s">
        <v>4</v>
      </c>
      <c r="E3" s="34" t="s">
        <v>5</v>
      </c>
      <c r="F3" s="82"/>
      <c r="G3" s="102"/>
      <c r="H3" s="103" t="s">
        <v>3</v>
      </c>
      <c r="I3" s="103" t="s">
        <v>4</v>
      </c>
      <c r="J3" s="159" t="s">
        <v>5</v>
      </c>
      <c r="K3" s="103" t="s">
        <v>292</v>
      </c>
      <c r="L3" s="103" t="s">
        <v>4</v>
      </c>
      <c r="M3" s="104" t="s">
        <v>5</v>
      </c>
      <c r="N3" s="105"/>
      <c r="O3" s="105"/>
      <c r="P3" s="106" t="s">
        <v>290</v>
      </c>
      <c r="Q3" s="107"/>
      <c r="R3" s="107"/>
    </row>
    <row r="4" spans="1:21" ht="123" customHeight="1" x14ac:dyDescent="0.25">
      <c r="A4" s="183" t="s">
        <v>233</v>
      </c>
      <c r="B4" s="35" t="s">
        <v>6</v>
      </c>
      <c r="C4" s="15">
        <v>1</v>
      </c>
      <c r="D4" s="15"/>
      <c r="E4" s="36">
        <v>1</v>
      </c>
      <c r="F4" s="83" t="s">
        <v>302</v>
      </c>
      <c r="G4" s="15"/>
      <c r="H4" s="15"/>
      <c r="I4" s="15"/>
      <c r="J4" s="160"/>
      <c r="K4" s="15"/>
      <c r="L4" s="15"/>
      <c r="M4" s="108"/>
      <c r="N4" s="109"/>
      <c r="O4" s="109"/>
      <c r="P4" s="110"/>
      <c r="Q4" s="111"/>
      <c r="R4" s="111"/>
      <c r="S4" s="37"/>
      <c r="T4" s="37"/>
      <c r="U4" s="37"/>
    </row>
    <row r="5" spans="1:21" ht="173.25" x14ac:dyDescent="0.25">
      <c r="A5" s="183"/>
      <c r="B5" s="38" t="s">
        <v>7</v>
      </c>
      <c r="C5" s="22">
        <v>4</v>
      </c>
      <c r="D5" s="22"/>
      <c r="E5" s="10">
        <v>4</v>
      </c>
      <c r="F5" s="84" t="s">
        <v>470</v>
      </c>
      <c r="G5" s="22"/>
      <c r="H5" s="22"/>
      <c r="I5" s="22"/>
      <c r="J5" s="156"/>
      <c r="K5" s="22"/>
      <c r="L5" s="22"/>
      <c r="M5" s="112"/>
      <c r="N5" s="113"/>
      <c r="O5" s="113"/>
      <c r="P5" s="114"/>
      <c r="Q5" s="115"/>
      <c r="R5" s="115"/>
      <c r="S5" s="37"/>
      <c r="T5" s="37"/>
      <c r="U5" s="37"/>
    </row>
    <row r="6" spans="1:21" ht="378" x14ac:dyDescent="0.25">
      <c r="A6" s="183"/>
      <c r="B6" s="38" t="s">
        <v>8</v>
      </c>
      <c r="C6" s="22">
        <v>53</v>
      </c>
      <c r="D6" s="22">
        <v>10</v>
      </c>
      <c r="E6" s="10">
        <v>63</v>
      </c>
      <c r="F6" s="84" t="s">
        <v>471</v>
      </c>
      <c r="G6" s="72" t="s">
        <v>449</v>
      </c>
      <c r="H6" s="72" t="s">
        <v>291</v>
      </c>
      <c r="I6" s="22">
        <v>9</v>
      </c>
      <c r="J6" s="156">
        <v>159</v>
      </c>
      <c r="K6" s="22">
        <v>9</v>
      </c>
      <c r="L6" s="22"/>
      <c r="M6" s="112">
        <f>SUM(K6:L6)</f>
        <v>9</v>
      </c>
      <c r="N6" s="113">
        <v>159</v>
      </c>
      <c r="O6" s="113">
        <v>9</v>
      </c>
      <c r="P6" s="114">
        <f>SUM(N6:O6)</f>
        <v>168</v>
      </c>
      <c r="Q6" s="115"/>
      <c r="R6" s="115">
        <v>35</v>
      </c>
      <c r="S6" s="37"/>
      <c r="T6" s="37"/>
      <c r="U6" s="37"/>
    </row>
    <row r="7" spans="1:21" ht="61.5" customHeight="1" x14ac:dyDescent="0.25">
      <c r="A7" s="183"/>
      <c r="B7" s="39" t="s">
        <v>9</v>
      </c>
      <c r="C7" s="22"/>
      <c r="D7" s="22"/>
      <c r="E7" s="10"/>
      <c r="F7" s="85" t="s">
        <v>303</v>
      </c>
      <c r="G7" s="22" t="s">
        <v>10</v>
      </c>
      <c r="H7" s="22">
        <v>6</v>
      </c>
      <c r="I7" s="22"/>
      <c r="J7" s="156">
        <v>6</v>
      </c>
      <c r="K7" s="22"/>
      <c r="L7" s="22"/>
      <c r="M7" s="112"/>
      <c r="N7" s="113"/>
      <c r="O7" s="113"/>
      <c r="P7" s="114"/>
      <c r="Q7" s="115"/>
      <c r="R7" s="115"/>
    </row>
    <row r="8" spans="1:21" ht="134.25" customHeight="1" x14ac:dyDescent="0.25">
      <c r="A8" s="183"/>
      <c r="B8" s="39" t="s">
        <v>11</v>
      </c>
      <c r="C8" s="22"/>
      <c r="D8" s="22"/>
      <c r="E8" s="22"/>
      <c r="F8" s="85" t="s">
        <v>425</v>
      </c>
      <c r="G8" s="22" t="s">
        <v>234</v>
      </c>
      <c r="H8" s="22">
        <v>12</v>
      </c>
      <c r="I8" s="22">
        <v>0</v>
      </c>
      <c r="J8" s="156">
        <v>12</v>
      </c>
      <c r="K8" s="22"/>
      <c r="L8" s="22"/>
      <c r="M8" s="22"/>
      <c r="N8" s="113"/>
      <c r="O8" s="113"/>
      <c r="P8" s="116"/>
      <c r="Q8" s="115"/>
      <c r="R8" s="115"/>
    </row>
    <row r="9" spans="1:21" ht="94.5" x14ac:dyDescent="0.25">
      <c r="A9" s="183"/>
      <c r="B9" s="38" t="s">
        <v>12</v>
      </c>
      <c r="C9" s="22">
        <v>6</v>
      </c>
      <c r="D9" s="22">
        <v>3</v>
      </c>
      <c r="E9" s="10">
        <v>9</v>
      </c>
      <c r="F9" s="84" t="s">
        <v>426</v>
      </c>
      <c r="G9" s="72" t="s">
        <v>450</v>
      </c>
      <c r="H9" s="22">
        <v>7</v>
      </c>
      <c r="I9" s="117">
        <v>2</v>
      </c>
      <c r="J9" s="156">
        <f>SUM(H9:I9)</f>
        <v>9</v>
      </c>
      <c r="K9" s="22"/>
      <c r="L9" s="22"/>
      <c r="M9" s="112"/>
      <c r="N9" s="113"/>
      <c r="O9" s="113"/>
      <c r="P9" s="114"/>
      <c r="Q9" s="8">
        <v>6</v>
      </c>
      <c r="R9" s="115"/>
    </row>
    <row r="10" spans="1:21" ht="50.25" customHeight="1" x14ac:dyDescent="0.25">
      <c r="A10" s="183"/>
      <c r="B10" s="38" t="s">
        <v>13</v>
      </c>
      <c r="C10" s="22">
        <v>6</v>
      </c>
      <c r="D10" s="22">
        <v>1</v>
      </c>
      <c r="E10" s="10">
        <v>7</v>
      </c>
      <c r="F10" s="84" t="s">
        <v>399</v>
      </c>
      <c r="G10" s="22" t="s">
        <v>380</v>
      </c>
      <c r="H10" s="22">
        <v>9</v>
      </c>
      <c r="I10" s="22">
        <v>1</v>
      </c>
      <c r="J10" s="156">
        <v>10</v>
      </c>
      <c r="K10" s="22"/>
      <c r="L10" s="22"/>
      <c r="M10" s="112"/>
      <c r="N10" s="113"/>
      <c r="O10" s="113"/>
      <c r="P10" s="114"/>
      <c r="Q10" s="115"/>
      <c r="R10" s="115"/>
    </row>
    <row r="11" spans="1:21" ht="114.75" customHeight="1" x14ac:dyDescent="0.25">
      <c r="A11" s="183"/>
      <c r="B11" s="38" t="s">
        <v>14</v>
      </c>
      <c r="C11" s="22">
        <v>5</v>
      </c>
      <c r="D11" s="22"/>
      <c r="E11" s="10">
        <v>5</v>
      </c>
      <c r="F11" s="84" t="s">
        <v>427</v>
      </c>
      <c r="G11" s="72" t="s">
        <v>451</v>
      </c>
      <c r="H11" s="22">
        <v>7</v>
      </c>
      <c r="I11" s="22"/>
      <c r="J11" s="156">
        <f>SUM(H11:I11)</f>
        <v>7</v>
      </c>
      <c r="K11" s="22"/>
      <c r="L11" s="22"/>
      <c r="M11" s="112"/>
      <c r="N11" s="113"/>
      <c r="O11" s="113"/>
      <c r="P11" s="114"/>
      <c r="Q11" s="8">
        <v>4</v>
      </c>
      <c r="R11" s="115"/>
    </row>
    <row r="12" spans="1:21" ht="78" customHeight="1" x14ac:dyDescent="0.25">
      <c r="A12" s="183"/>
      <c r="B12" s="38" t="s">
        <v>15</v>
      </c>
      <c r="C12" s="22">
        <v>4</v>
      </c>
      <c r="D12" s="22">
        <v>2</v>
      </c>
      <c r="E12" s="10">
        <v>6</v>
      </c>
      <c r="F12" s="84" t="s">
        <v>428</v>
      </c>
      <c r="G12" s="72" t="s">
        <v>452</v>
      </c>
      <c r="H12" s="22">
        <v>11</v>
      </c>
      <c r="I12" s="22">
        <v>2</v>
      </c>
      <c r="J12" s="156">
        <v>13</v>
      </c>
      <c r="K12" s="22"/>
      <c r="L12" s="22"/>
      <c r="M12" s="112"/>
      <c r="N12" s="113"/>
      <c r="O12" s="113"/>
      <c r="P12" s="114"/>
      <c r="Q12" s="115">
        <v>2</v>
      </c>
      <c r="R12" s="115"/>
    </row>
    <row r="13" spans="1:21" ht="78.75" x14ac:dyDescent="0.25">
      <c r="A13" s="183"/>
      <c r="B13" s="38" t="s">
        <v>16</v>
      </c>
      <c r="C13" s="22">
        <v>21</v>
      </c>
      <c r="D13" s="22">
        <v>3</v>
      </c>
      <c r="E13" s="10">
        <v>24</v>
      </c>
      <c r="F13" s="84" t="s">
        <v>429</v>
      </c>
      <c r="G13" s="72" t="s">
        <v>453</v>
      </c>
      <c r="H13" s="72">
        <v>24</v>
      </c>
      <c r="I13" s="22">
        <v>3</v>
      </c>
      <c r="J13" s="156">
        <v>27</v>
      </c>
      <c r="K13" s="22"/>
      <c r="L13" s="22"/>
      <c r="M13" s="112"/>
      <c r="N13" s="113"/>
      <c r="O13" s="113"/>
      <c r="P13" s="114"/>
      <c r="Q13" s="115">
        <v>16</v>
      </c>
      <c r="R13" s="21"/>
    </row>
    <row r="14" spans="1:21" ht="47.45" customHeight="1" x14ac:dyDescent="0.25">
      <c r="A14" s="183"/>
      <c r="B14" s="39" t="s">
        <v>17</v>
      </c>
      <c r="C14" s="12"/>
      <c r="D14" s="12"/>
      <c r="E14" s="10"/>
      <c r="F14" s="85" t="s">
        <v>430</v>
      </c>
      <c r="G14" s="22" t="s">
        <v>381</v>
      </c>
      <c r="H14" s="22">
        <v>5</v>
      </c>
      <c r="I14" s="22"/>
      <c r="J14" s="156">
        <v>5</v>
      </c>
      <c r="K14" s="22"/>
      <c r="L14" s="22"/>
      <c r="M14" s="112"/>
      <c r="N14" s="113"/>
      <c r="O14" s="113"/>
      <c r="P14" s="114"/>
      <c r="Q14" s="115"/>
      <c r="R14" s="115"/>
    </row>
    <row r="15" spans="1:21" ht="52.5" customHeight="1" x14ac:dyDescent="0.25">
      <c r="A15" s="183"/>
      <c r="B15" s="38" t="s">
        <v>18</v>
      </c>
      <c r="C15" s="22">
        <v>21</v>
      </c>
      <c r="D15" s="22">
        <v>9</v>
      </c>
      <c r="E15" s="10">
        <v>30</v>
      </c>
      <c r="F15" s="86" t="s">
        <v>382</v>
      </c>
      <c r="G15" s="72" t="s">
        <v>454</v>
      </c>
      <c r="H15" s="72">
        <v>57</v>
      </c>
      <c r="I15" s="22">
        <v>9</v>
      </c>
      <c r="J15" s="156">
        <f>SUM(H15:I15)</f>
        <v>66</v>
      </c>
      <c r="K15" s="22"/>
      <c r="L15" s="22"/>
      <c r="M15" s="112"/>
      <c r="N15" s="113"/>
      <c r="O15" s="113"/>
      <c r="P15" s="114"/>
      <c r="Q15" s="21"/>
      <c r="R15" s="115">
        <v>12</v>
      </c>
    </row>
    <row r="16" spans="1:21" ht="76.5" customHeight="1" x14ac:dyDescent="0.25">
      <c r="A16" s="183"/>
      <c r="B16" s="38" t="s">
        <v>19</v>
      </c>
      <c r="C16" s="22">
        <v>5</v>
      </c>
      <c r="D16" s="22">
        <v>3</v>
      </c>
      <c r="E16" s="10">
        <v>8</v>
      </c>
      <c r="F16" s="84" t="s">
        <v>431</v>
      </c>
      <c r="G16" s="72" t="s">
        <v>455</v>
      </c>
      <c r="H16" s="22">
        <v>14</v>
      </c>
      <c r="I16" s="22">
        <v>3</v>
      </c>
      <c r="J16" s="156">
        <v>17</v>
      </c>
      <c r="K16" s="22">
        <v>2</v>
      </c>
      <c r="L16" s="22"/>
      <c r="M16" s="112">
        <f>SUM(K16:L16)</f>
        <v>2</v>
      </c>
      <c r="N16" s="113">
        <f>H16+K16</f>
        <v>16</v>
      </c>
      <c r="O16" s="113">
        <f>I16</f>
        <v>3</v>
      </c>
      <c r="P16" s="114">
        <f>SUM(N16:O16)</f>
        <v>19</v>
      </c>
      <c r="Q16" s="115"/>
      <c r="R16" s="115"/>
    </row>
    <row r="17" spans="1:19" ht="189" x14ac:dyDescent="0.25">
      <c r="A17" s="183"/>
      <c r="B17" s="38" t="s">
        <v>242</v>
      </c>
      <c r="C17" s="22">
        <v>6</v>
      </c>
      <c r="D17" s="22">
        <v>3</v>
      </c>
      <c r="E17" s="10">
        <v>9</v>
      </c>
      <c r="F17" s="84" t="s">
        <v>472</v>
      </c>
      <c r="G17" s="118" t="s">
        <v>412</v>
      </c>
      <c r="H17" s="72">
        <v>7</v>
      </c>
      <c r="I17" s="22"/>
      <c r="J17" s="156">
        <f>SUM(H17:I17)</f>
        <v>7</v>
      </c>
      <c r="K17" s="22"/>
      <c r="L17" s="22"/>
      <c r="M17" s="112"/>
      <c r="N17" s="113"/>
      <c r="O17" s="113"/>
      <c r="P17" s="114"/>
      <c r="Q17" s="115">
        <v>3</v>
      </c>
      <c r="R17" s="40"/>
    </row>
    <row r="18" spans="1:19" ht="57.6" customHeight="1" x14ac:dyDescent="0.25">
      <c r="A18" s="183"/>
      <c r="B18" s="12" t="s">
        <v>235</v>
      </c>
      <c r="C18" s="12"/>
      <c r="D18" s="12"/>
      <c r="E18" s="12"/>
      <c r="F18" s="85" t="s">
        <v>383</v>
      </c>
      <c r="G18" s="72" t="s">
        <v>218</v>
      </c>
      <c r="H18" s="72">
        <v>1</v>
      </c>
      <c r="I18" s="22"/>
      <c r="J18" s="156">
        <v>1</v>
      </c>
      <c r="K18" s="22"/>
      <c r="L18" s="22"/>
      <c r="M18" s="112"/>
      <c r="N18" s="113"/>
      <c r="O18" s="113"/>
      <c r="P18" s="114"/>
      <c r="Q18" s="115"/>
      <c r="R18" s="40"/>
    </row>
    <row r="19" spans="1:19" ht="55.5" customHeight="1" x14ac:dyDescent="0.25">
      <c r="A19" s="183"/>
      <c r="B19" s="12" t="s">
        <v>20</v>
      </c>
      <c r="C19" s="14"/>
      <c r="D19" s="14"/>
      <c r="E19" s="41"/>
      <c r="F19" s="85" t="s">
        <v>384</v>
      </c>
      <c r="G19" s="72" t="s">
        <v>241</v>
      </c>
      <c r="H19" s="72">
        <v>5</v>
      </c>
      <c r="I19" s="119"/>
      <c r="J19" s="156">
        <v>5</v>
      </c>
      <c r="K19" s="22">
        <v>3</v>
      </c>
      <c r="L19" s="22"/>
      <c r="M19" s="112">
        <f>SUM(K19:L19)</f>
        <v>3</v>
      </c>
      <c r="N19" s="113">
        <v>8</v>
      </c>
      <c r="O19" s="113"/>
      <c r="P19" s="114">
        <v>8</v>
      </c>
      <c r="Q19" s="115"/>
      <c r="R19" s="115"/>
    </row>
    <row r="20" spans="1:19" ht="48.75" customHeight="1" x14ac:dyDescent="0.25">
      <c r="A20" s="183"/>
      <c r="B20" s="12" t="s">
        <v>217</v>
      </c>
      <c r="C20" s="12"/>
      <c r="D20" s="12"/>
      <c r="E20" s="12"/>
      <c r="F20" s="85" t="s">
        <v>306</v>
      </c>
      <c r="G20" s="72" t="s">
        <v>236</v>
      </c>
      <c r="H20" s="72">
        <v>8</v>
      </c>
      <c r="I20" s="22"/>
      <c r="J20" s="156">
        <v>8</v>
      </c>
      <c r="K20" s="22"/>
      <c r="L20" s="22"/>
      <c r="M20" s="112"/>
      <c r="N20" s="113"/>
      <c r="O20" s="113"/>
      <c r="P20" s="114"/>
      <c r="Q20" s="115"/>
      <c r="R20" s="115"/>
    </row>
    <row r="21" spans="1:19" ht="47.25" customHeight="1" x14ac:dyDescent="0.25">
      <c r="A21" s="183"/>
      <c r="B21" s="38" t="s">
        <v>21</v>
      </c>
      <c r="C21" s="22">
        <v>3</v>
      </c>
      <c r="D21" s="22"/>
      <c r="E21" s="10">
        <v>3</v>
      </c>
      <c r="F21" s="87" t="s">
        <v>310</v>
      </c>
      <c r="G21" s="118" t="s">
        <v>413</v>
      </c>
      <c r="H21" s="22">
        <v>3</v>
      </c>
      <c r="I21" s="22"/>
      <c r="J21" s="156">
        <v>3</v>
      </c>
      <c r="K21" s="22"/>
      <c r="L21" s="22"/>
      <c r="M21" s="112"/>
      <c r="N21" s="113"/>
      <c r="O21" s="113"/>
      <c r="P21" s="114"/>
      <c r="Q21" s="115">
        <v>3</v>
      </c>
      <c r="R21" s="115"/>
      <c r="S21" s="42"/>
    </row>
    <row r="22" spans="1:19" ht="63.75" customHeight="1" x14ac:dyDescent="0.25">
      <c r="A22" s="183"/>
      <c r="B22" s="38" t="s">
        <v>22</v>
      </c>
      <c r="C22" s="22">
        <v>2</v>
      </c>
      <c r="D22" s="22"/>
      <c r="E22" s="10">
        <v>2</v>
      </c>
      <c r="F22" s="86" t="s">
        <v>307</v>
      </c>
      <c r="G22" s="22" t="s">
        <v>278</v>
      </c>
      <c r="H22" s="22">
        <v>4</v>
      </c>
      <c r="I22" s="22"/>
      <c r="J22" s="156">
        <v>4</v>
      </c>
      <c r="K22" s="22">
        <v>1</v>
      </c>
      <c r="L22" s="22"/>
      <c r="M22" s="112">
        <f>SUM(K22:L22)</f>
        <v>1</v>
      </c>
      <c r="N22" s="113">
        <f>H22+K22</f>
        <v>5</v>
      </c>
      <c r="O22" s="113"/>
      <c r="P22" s="114">
        <f>SUM(N22:O22)</f>
        <v>5</v>
      </c>
      <c r="Q22" s="18"/>
      <c r="R22" s="115"/>
    </row>
    <row r="23" spans="1:19" ht="54.75" customHeight="1" x14ac:dyDescent="0.25">
      <c r="A23" s="183"/>
      <c r="B23" s="39" t="s">
        <v>251</v>
      </c>
      <c r="C23" s="12"/>
      <c r="D23" s="12"/>
      <c r="E23" s="10"/>
      <c r="F23" s="85" t="s">
        <v>414</v>
      </c>
      <c r="G23" s="22" t="s">
        <v>308</v>
      </c>
      <c r="H23" s="22">
        <v>1</v>
      </c>
      <c r="I23" s="22"/>
      <c r="J23" s="156">
        <f>SUM(H23:I23)</f>
        <v>1</v>
      </c>
      <c r="K23" s="22"/>
      <c r="L23" s="22"/>
      <c r="M23" s="112"/>
      <c r="N23" s="113"/>
      <c r="O23" s="113"/>
      <c r="P23" s="114"/>
      <c r="Q23" s="115"/>
      <c r="R23" s="115"/>
    </row>
    <row r="24" spans="1:19" ht="84" customHeight="1" x14ac:dyDescent="0.25">
      <c r="A24" s="183"/>
      <c r="B24" s="39" t="s">
        <v>240</v>
      </c>
      <c r="C24" s="12"/>
      <c r="D24" s="12"/>
      <c r="E24" s="10"/>
      <c r="F24" s="85" t="s">
        <v>397</v>
      </c>
      <c r="G24" s="22"/>
      <c r="H24" s="22">
        <v>2</v>
      </c>
      <c r="I24" s="22">
        <v>2</v>
      </c>
      <c r="J24" s="156">
        <f>SUM(H24:I24)</f>
        <v>4</v>
      </c>
      <c r="K24" s="22"/>
      <c r="L24" s="22"/>
      <c r="M24" s="112"/>
      <c r="N24" s="113"/>
      <c r="O24" s="113"/>
      <c r="P24" s="114"/>
      <c r="Q24" s="115"/>
      <c r="R24" s="115"/>
    </row>
    <row r="25" spans="1:19" ht="112.5" customHeight="1" x14ac:dyDescent="0.25">
      <c r="A25" s="183"/>
      <c r="B25" s="39" t="s">
        <v>239</v>
      </c>
      <c r="C25" s="12"/>
      <c r="D25" s="12"/>
      <c r="E25" s="10"/>
      <c r="F25" s="85" t="s">
        <v>398</v>
      </c>
      <c r="G25" s="22"/>
      <c r="H25" s="22">
        <v>1</v>
      </c>
      <c r="I25" s="22">
        <v>1</v>
      </c>
      <c r="J25" s="156">
        <f>SUM(H25:I25)</f>
        <v>2</v>
      </c>
      <c r="K25" s="22"/>
      <c r="L25" s="22"/>
      <c r="M25" s="112"/>
      <c r="N25" s="113"/>
      <c r="O25" s="113"/>
      <c r="P25" s="114"/>
      <c r="Q25" s="115"/>
      <c r="R25" s="115"/>
    </row>
    <row r="26" spans="1:19" ht="58.5" customHeight="1" x14ac:dyDescent="0.25">
      <c r="A26" s="184"/>
      <c r="B26" s="43" t="s">
        <v>23</v>
      </c>
      <c r="C26" s="22">
        <v>1</v>
      </c>
      <c r="D26" s="22"/>
      <c r="E26" s="10">
        <v>1</v>
      </c>
      <c r="F26" s="86" t="s">
        <v>368</v>
      </c>
      <c r="G26" s="72" t="s">
        <v>279</v>
      </c>
      <c r="H26" s="22">
        <v>3</v>
      </c>
      <c r="I26" s="22"/>
      <c r="J26" s="156">
        <v>3</v>
      </c>
      <c r="K26" s="22"/>
      <c r="L26" s="22"/>
      <c r="M26" s="112"/>
      <c r="N26" s="113"/>
      <c r="O26" s="113"/>
      <c r="P26" s="114"/>
      <c r="Q26" s="115"/>
      <c r="R26" s="115"/>
    </row>
    <row r="27" spans="1:19" ht="82.5" customHeight="1" x14ac:dyDescent="0.25">
      <c r="A27" s="183"/>
      <c r="B27" s="39" t="s">
        <v>216</v>
      </c>
      <c r="C27" s="12"/>
      <c r="D27" s="12"/>
      <c r="E27" s="10"/>
      <c r="F27" s="85" t="s">
        <v>369</v>
      </c>
      <c r="G27" s="48" t="s">
        <v>309</v>
      </c>
      <c r="H27" s="22">
        <v>3</v>
      </c>
      <c r="I27" s="22"/>
      <c r="J27" s="156">
        <v>3</v>
      </c>
      <c r="K27" s="22"/>
      <c r="L27" s="22"/>
      <c r="M27" s="112"/>
      <c r="N27" s="113"/>
      <c r="O27" s="113"/>
      <c r="P27" s="114"/>
      <c r="Q27" s="115"/>
      <c r="R27" s="115"/>
      <c r="S27" s="42"/>
    </row>
    <row r="28" spans="1:19" ht="78" customHeight="1" x14ac:dyDescent="0.25">
      <c r="A28" s="183"/>
      <c r="B28" s="38" t="s">
        <v>24</v>
      </c>
      <c r="C28" s="22">
        <v>1</v>
      </c>
      <c r="D28" s="22"/>
      <c r="E28" s="10">
        <v>1</v>
      </c>
      <c r="F28" s="86" t="s">
        <v>370</v>
      </c>
      <c r="G28" s="72" t="s">
        <v>252</v>
      </c>
      <c r="H28" s="72">
        <v>8</v>
      </c>
      <c r="I28" s="22">
        <v>1</v>
      </c>
      <c r="J28" s="156">
        <v>9</v>
      </c>
      <c r="K28" s="22"/>
      <c r="L28" s="22"/>
      <c r="M28" s="112"/>
      <c r="N28" s="113"/>
      <c r="O28" s="113"/>
      <c r="P28" s="114"/>
      <c r="Q28" s="115"/>
      <c r="R28" s="115">
        <v>1</v>
      </c>
      <c r="S28" s="42"/>
    </row>
    <row r="29" spans="1:19" ht="51" customHeight="1" x14ac:dyDescent="0.25">
      <c r="A29" s="183"/>
      <c r="B29" s="39" t="s">
        <v>25</v>
      </c>
      <c r="C29" s="22"/>
      <c r="D29" s="22"/>
      <c r="E29" s="10"/>
      <c r="F29" s="85" t="s">
        <v>385</v>
      </c>
      <c r="G29" s="22" t="s">
        <v>237</v>
      </c>
      <c r="H29" s="22">
        <v>18</v>
      </c>
      <c r="I29" s="22">
        <v>1</v>
      </c>
      <c r="J29" s="156">
        <v>19</v>
      </c>
      <c r="K29" s="22">
        <v>1</v>
      </c>
      <c r="L29" s="22"/>
      <c r="M29" s="112">
        <f>SUM(K29:L29)</f>
        <v>1</v>
      </c>
      <c r="N29" s="113">
        <f>H29+K29</f>
        <v>19</v>
      </c>
      <c r="O29" s="113">
        <f>I29</f>
        <v>1</v>
      </c>
      <c r="P29" s="114">
        <f>SUM(N29:O29)</f>
        <v>20</v>
      </c>
      <c r="Q29" s="115"/>
      <c r="R29" s="115"/>
      <c r="S29" s="42"/>
    </row>
    <row r="30" spans="1:19" ht="73.5" customHeight="1" x14ac:dyDescent="0.25">
      <c r="A30" s="183"/>
      <c r="B30" s="39" t="s">
        <v>26</v>
      </c>
      <c r="C30" s="22"/>
      <c r="D30" s="22"/>
      <c r="E30" s="10"/>
      <c r="F30" s="85" t="s">
        <v>387</v>
      </c>
      <c r="G30" s="22" t="s">
        <v>27</v>
      </c>
      <c r="H30" s="22">
        <v>8</v>
      </c>
      <c r="I30" s="22"/>
      <c r="J30" s="156">
        <v>8</v>
      </c>
      <c r="K30" s="22"/>
      <c r="L30" s="22"/>
      <c r="M30" s="112"/>
      <c r="N30" s="113">
        <v>8</v>
      </c>
      <c r="O30" s="113"/>
      <c r="P30" s="114">
        <v>8</v>
      </c>
      <c r="Q30" s="115"/>
      <c r="R30" s="115"/>
    </row>
    <row r="31" spans="1:19" ht="63" x14ac:dyDescent="0.25">
      <c r="A31" s="183"/>
      <c r="B31" s="38" t="s">
        <v>28</v>
      </c>
      <c r="C31" s="22">
        <v>2</v>
      </c>
      <c r="D31" s="22"/>
      <c r="E31" s="10">
        <v>2</v>
      </c>
      <c r="F31" s="86" t="s">
        <v>432</v>
      </c>
      <c r="G31" s="22">
        <v>2</v>
      </c>
      <c r="H31" s="22">
        <v>3</v>
      </c>
      <c r="I31" s="72"/>
      <c r="J31" s="156">
        <v>3</v>
      </c>
      <c r="K31" s="22"/>
      <c r="L31" s="22"/>
      <c r="M31" s="112"/>
      <c r="N31" s="113">
        <v>3</v>
      </c>
      <c r="O31" s="113"/>
      <c r="P31" s="114">
        <v>3</v>
      </c>
      <c r="Q31" s="115"/>
      <c r="R31" s="115"/>
    </row>
    <row r="32" spans="1:19" ht="35.25" customHeight="1" x14ac:dyDescent="0.25">
      <c r="A32" s="183"/>
      <c r="B32" s="38" t="s">
        <v>29</v>
      </c>
      <c r="C32" s="22">
        <v>5</v>
      </c>
      <c r="D32" s="22"/>
      <c r="E32" s="10">
        <v>5</v>
      </c>
      <c r="F32" s="84"/>
      <c r="G32" s="22">
        <v>5</v>
      </c>
      <c r="H32" s="22">
        <v>5</v>
      </c>
      <c r="I32" s="22"/>
      <c r="J32" s="156">
        <v>5</v>
      </c>
      <c r="K32" s="22"/>
      <c r="L32" s="22"/>
      <c r="M32" s="112"/>
      <c r="N32" s="113"/>
      <c r="O32" s="113"/>
      <c r="P32" s="114"/>
      <c r="Q32" s="115"/>
      <c r="R32" s="115"/>
    </row>
    <row r="33" spans="1:18" ht="56.25" customHeight="1" x14ac:dyDescent="0.25">
      <c r="A33" s="183"/>
      <c r="B33" s="38" t="s">
        <v>30</v>
      </c>
      <c r="C33" s="44">
        <v>32</v>
      </c>
      <c r="D33" s="44">
        <v>4</v>
      </c>
      <c r="E33" s="32">
        <v>36</v>
      </c>
      <c r="F33" s="88" t="s">
        <v>386</v>
      </c>
      <c r="G33" s="112"/>
      <c r="H33" s="22"/>
      <c r="I33" s="22"/>
      <c r="J33" s="156"/>
      <c r="K33" s="22"/>
      <c r="L33" s="22"/>
      <c r="M33" s="112"/>
      <c r="N33" s="113"/>
      <c r="O33" s="113"/>
      <c r="P33" s="114"/>
      <c r="Q33" s="22"/>
      <c r="R33" s="22"/>
    </row>
    <row r="34" spans="1:18" ht="24.95" customHeight="1" x14ac:dyDescent="0.25">
      <c r="A34" s="183"/>
      <c r="B34" s="77" t="s">
        <v>265</v>
      </c>
      <c r="C34" s="45">
        <v>9</v>
      </c>
      <c r="D34" s="45">
        <v>2</v>
      </c>
      <c r="E34" s="46">
        <f>SUM(C34:D34)</f>
        <v>11</v>
      </c>
      <c r="F34" s="88"/>
      <c r="G34" s="112"/>
      <c r="H34" s="22">
        <v>9</v>
      </c>
      <c r="I34" s="22">
        <v>2</v>
      </c>
      <c r="J34" s="156">
        <v>11</v>
      </c>
      <c r="K34" s="22"/>
      <c r="L34" s="22"/>
      <c r="M34" s="112"/>
      <c r="N34" s="113"/>
      <c r="O34" s="113"/>
      <c r="P34" s="114"/>
      <c r="Q34" s="115"/>
      <c r="R34" s="115"/>
    </row>
    <row r="35" spans="1:18" ht="24.95" customHeight="1" x14ac:dyDescent="0.25">
      <c r="A35" s="183"/>
      <c r="B35" s="77" t="s">
        <v>266</v>
      </c>
      <c r="C35" s="47">
        <v>1</v>
      </c>
      <c r="D35" s="47">
        <v>0</v>
      </c>
      <c r="E35" s="46">
        <f t="shared" ref="E35:E43" si="0">SUM(C35:D35)</f>
        <v>1</v>
      </c>
      <c r="F35" s="88"/>
      <c r="G35" s="112"/>
      <c r="H35" s="22">
        <v>1</v>
      </c>
      <c r="I35" s="22">
        <v>0</v>
      </c>
      <c r="J35" s="156">
        <v>1</v>
      </c>
      <c r="K35" s="22"/>
      <c r="L35" s="22"/>
      <c r="M35" s="112"/>
      <c r="N35" s="113"/>
      <c r="O35" s="113"/>
      <c r="P35" s="114"/>
      <c r="Q35" s="115"/>
      <c r="R35" s="115"/>
    </row>
    <row r="36" spans="1:18" ht="24.95" customHeight="1" x14ac:dyDescent="0.25">
      <c r="A36" s="183"/>
      <c r="B36" s="77" t="s">
        <v>267</v>
      </c>
      <c r="C36" s="47">
        <v>1</v>
      </c>
      <c r="D36" s="47">
        <v>0</v>
      </c>
      <c r="E36" s="46">
        <f t="shared" si="0"/>
        <v>1</v>
      </c>
      <c r="F36" s="88"/>
      <c r="G36" s="112"/>
      <c r="H36" s="22">
        <v>1</v>
      </c>
      <c r="I36" s="22">
        <v>0</v>
      </c>
      <c r="J36" s="156">
        <v>1</v>
      </c>
      <c r="K36" s="22"/>
      <c r="L36" s="22"/>
      <c r="M36" s="112"/>
      <c r="N36" s="113"/>
      <c r="O36" s="113"/>
      <c r="P36" s="114"/>
      <c r="Q36" s="115"/>
      <c r="R36" s="115"/>
    </row>
    <row r="37" spans="1:18" ht="24.95" customHeight="1" x14ac:dyDescent="0.25">
      <c r="A37" s="183"/>
      <c r="B37" s="77" t="s">
        <v>268</v>
      </c>
      <c r="C37" s="45">
        <v>10</v>
      </c>
      <c r="D37" s="45">
        <v>1</v>
      </c>
      <c r="E37" s="46">
        <f t="shared" si="0"/>
        <v>11</v>
      </c>
      <c r="F37" s="88"/>
      <c r="G37" s="112"/>
      <c r="H37" s="22">
        <v>10</v>
      </c>
      <c r="I37" s="22">
        <v>1</v>
      </c>
      <c r="J37" s="156">
        <v>11</v>
      </c>
      <c r="K37" s="22"/>
      <c r="L37" s="22"/>
      <c r="M37" s="112"/>
      <c r="N37" s="113"/>
      <c r="O37" s="113"/>
      <c r="P37" s="114"/>
      <c r="Q37" s="115"/>
      <c r="R37" s="115"/>
    </row>
    <row r="38" spans="1:18" ht="24.95" customHeight="1" x14ac:dyDescent="0.25">
      <c r="A38" s="183"/>
      <c r="B38" s="77" t="s">
        <v>269</v>
      </c>
      <c r="C38" s="45">
        <v>2</v>
      </c>
      <c r="D38" s="45">
        <v>0</v>
      </c>
      <c r="E38" s="46">
        <f t="shared" si="0"/>
        <v>2</v>
      </c>
      <c r="F38" s="88"/>
      <c r="G38" s="112"/>
      <c r="H38" s="22">
        <v>2</v>
      </c>
      <c r="I38" s="22">
        <v>0</v>
      </c>
      <c r="J38" s="156">
        <v>2</v>
      </c>
      <c r="K38" s="22"/>
      <c r="L38" s="22"/>
      <c r="M38" s="112"/>
      <c r="N38" s="113"/>
      <c r="O38" s="113"/>
      <c r="P38" s="114"/>
      <c r="Q38" s="115"/>
      <c r="R38" s="115"/>
    </row>
    <row r="39" spans="1:18" ht="24.95" customHeight="1" x14ac:dyDescent="0.25">
      <c r="A39" s="183"/>
      <c r="B39" s="77" t="s">
        <v>270</v>
      </c>
      <c r="C39" s="45">
        <v>2</v>
      </c>
      <c r="D39" s="45">
        <v>0</v>
      </c>
      <c r="E39" s="46">
        <f t="shared" si="0"/>
        <v>2</v>
      </c>
      <c r="F39" s="88"/>
      <c r="G39" s="112"/>
      <c r="H39" s="22">
        <v>2</v>
      </c>
      <c r="I39" s="22">
        <v>0</v>
      </c>
      <c r="J39" s="156">
        <v>2</v>
      </c>
      <c r="K39" s="22"/>
      <c r="L39" s="22"/>
      <c r="M39" s="112"/>
      <c r="N39" s="113"/>
      <c r="O39" s="113"/>
      <c r="P39" s="114"/>
      <c r="Q39" s="115"/>
      <c r="R39" s="115"/>
    </row>
    <row r="40" spans="1:18" ht="24.95" customHeight="1" x14ac:dyDescent="0.25">
      <c r="A40" s="183"/>
      <c r="B40" s="77" t="s">
        <v>271</v>
      </c>
      <c r="C40" s="45">
        <v>1</v>
      </c>
      <c r="D40" s="45">
        <v>0</v>
      </c>
      <c r="E40" s="46">
        <f t="shared" si="0"/>
        <v>1</v>
      </c>
      <c r="F40" s="88"/>
      <c r="G40" s="112"/>
      <c r="H40" s="22">
        <v>1</v>
      </c>
      <c r="I40" s="22">
        <v>0</v>
      </c>
      <c r="J40" s="156">
        <v>1</v>
      </c>
      <c r="K40" s="22"/>
      <c r="L40" s="22"/>
      <c r="M40" s="112"/>
      <c r="N40" s="113"/>
      <c r="O40" s="113"/>
      <c r="P40" s="114"/>
      <c r="Q40" s="115"/>
      <c r="R40" s="115"/>
    </row>
    <row r="41" spans="1:18" ht="24.95" customHeight="1" x14ac:dyDescent="0.25">
      <c r="A41" s="183"/>
      <c r="B41" s="77" t="s">
        <v>272</v>
      </c>
      <c r="C41" s="47">
        <v>6</v>
      </c>
      <c r="D41" s="47">
        <v>0</v>
      </c>
      <c r="E41" s="46">
        <f t="shared" si="0"/>
        <v>6</v>
      </c>
      <c r="F41" s="88"/>
      <c r="G41" s="112"/>
      <c r="H41" s="22">
        <v>6</v>
      </c>
      <c r="I41" s="22">
        <v>0</v>
      </c>
      <c r="J41" s="156">
        <v>6</v>
      </c>
      <c r="K41" s="22"/>
      <c r="L41" s="22"/>
      <c r="M41" s="112"/>
      <c r="N41" s="113"/>
      <c r="O41" s="113"/>
      <c r="P41" s="114"/>
      <c r="Q41" s="115"/>
      <c r="R41" s="115"/>
    </row>
    <row r="42" spans="1:18" ht="24.95" customHeight="1" x14ac:dyDescent="0.25">
      <c r="A42" s="183"/>
      <c r="B42" s="77" t="s">
        <v>273</v>
      </c>
      <c r="C42" s="47">
        <v>0</v>
      </c>
      <c r="D42" s="47">
        <v>1</v>
      </c>
      <c r="E42" s="46">
        <f t="shared" si="0"/>
        <v>1</v>
      </c>
      <c r="F42" s="88"/>
      <c r="G42" s="112"/>
      <c r="H42" s="22">
        <v>0</v>
      </c>
      <c r="I42" s="22">
        <v>1</v>
      </c>
      <c r="J42" s="156">
        <v>1</v>
      </c>
      <c r="K42" s="22"/>
      <c r="L42" s="22"/>
      <c r="M42" s="112"/>
      <c r="N42" s="113"/>
      <c r="O42" s="113"/>
      <c r="P42" s="114"/>
      <c r="Q42" s="115"/>
      <c r="R42" s="115"/>
    </row>
    <row r="43" spans="1:18" ht="24.95" customHeight="1" x14ac:dyDescent="0.25">
      <c r="A43" s="183"/>
      <c r="B43" s="77" t="s">
        <v>274</v>
      </c>
      <c r="C43" s="47">
        <v>1</v>
      </c>
      <c r="D43" s="47">
        <v>0</v>
      </c>
      <c r="E43" s="46">
        <f t="shared" si="0"/>
        <v>1</v>
      </c>
      <c r="F43" s="88"/>
      <c r="G43" s="112"/>
      <c r="H43" s="22">
        <v>1</v>
      </c>
      <c r="I43" s="22">
        <v>0</v>
      </c>
      <c r="J43" s="156">
        <v>1</v>
      </c>
      <c r="K43" s="22"/>
      <c r="L43" s="22"/>
      <c r="M43" s="112"/>
      <c r="N43" s="113"/>
      <c r="O43" s="113"/>
      <c r="P43" s="114"/>
      <c r="Q43" s="115"/>
      <c r="R43" s="115"/>
    </row>
    <row r="44" spans="1:18" ht="50.25" customHeight="1" x14ac:dyDescent="0.25">
      <c r="A44" s="183"/>
      <c r="B44" s="38" t="s">
        <v>31</v>
      </c>
      <c r="C44" s="22">
        <v>7</v>
      </c>
      <c r="D44" s="22">
        <v>1</v>
      </c>
      <c r="E44" s="10">
        <v>8</v>
      </c>
      <c r="F44" s="84"/>
      <c r="G44" s="22">
        <v>7</v>
      </c>
      <c r="H44" s="22">
        <v>7</v>
      </c>
      <c r="I44" s="22">
        <v>1</v>
      </c>
      <c r="J44" s="156">
        <v>8</v>
      </c>
      <c r="K44" s="22"/>
      <c r="L44" s="22"/>
      <c r="M44" s="112"/>
      <c r="N44" s="113"/>
      <c r="O44" s="113"/>
      <c r="P44" s="114"/>
      <c r="Q44" s="115"/>
      <c r="R44" s="115"/>
    </row>
    <row r="45" spans="1:18" ht="77.25" customHeight="1" x14ac:dyDescent="0.25">
      <c r="A45" s="183"/>
      <c r="B45" s="38" t="s">
        <v>34</v>
      </c>
      <c r="C45" s="22">
        <v>1</v>
      </c>
      <c r="D45" s="22"/>
      <c r="E45" s="10">
        <v>1</v>
      </c>
      <c r="F45" s="89" t="s">
        <v>33</v>
      </c>
      <c r="G45" s="22"/>
      <c r="H45" s="22">
        <v>0</v>
      </c>
      <c r="I45" s="22"/>
      <c r="J45" s="156">
        <v>0</v>
      </c>
      <c r="K45" s="22"/>
      <c r="L45" s="22"/>
      <c r="M45" s="22"/>
      <c r="N45" s="113"/>
      <c r="O45" s="113"/>
      <c r="P45" s="116"/>
      <c r="Q45" s="115"/>
      <c r="R45" s="115"/>
    </row>
    <row r="46" spans="1:18" ht="61.15" customHeight="1" x14ac:dyDescent="0.25">
      <c r="A46" s="183"/>
      <c r="B46" s="38" t="s">
        <v>32</v>
      </c>
      <c r="C46" s="22">
        <v>0</v>
      </c>
      <c r="D46" s="22">
        <v>1</v>
      </c>
      <c r="E46" s="10">
        <v>1</v>
      </c>
      <c r="F46" s="89" t="s">
        <v>33</v>
      </c>
      <c r="G46" s="22"/>
      <c r="H46" s="22">
        <v>0</v>
      </c>
      <c r="I46" s="22"/>
      <c r="J46" s="156">
        <v>0</v>
      </c>
      <c r="K46" s="22"/>
      <c r="L46" s="22"/>
      <c r="M46" s="22"/>
      <c r="N46" s="113"/>
      <c r="O46" s="113"/>
      <c r="P46" s="116"/>
      <c r="Q46" s="115"/>
      <c r="R46" s="115"/>
    </row>
    <row r="47" spans="1:18" ht="75" customHeight="1" x14ac:dyDescent="0.25">
      <c r="A47" s="183"/>
      <c r="B47" s="38" t="s">
        <v>280</v>
      </c>
      <c r="C47" s="10"/>
      <c r="D47" s="10"/>
      <c r="E47" s="10"/>
      <c r="F47" s="89" t="s">
        <v>400</v>
      </c>
      <c r="G47" s="22"/>
      <c r="H47" s="22">
        <v>2</v>
      </c>
      <c r="I47" s="22"/>
      <c r="J47" s="156">
        <f>SUM(H47:I47)</f>
        <v>2</v>
      </c>
      <c r="K47" s="22"/>
      <c r="L47" s="22"/>
      <c r="M47" s="22"/>
      <c r="N47" s="113"/>
      <c r="O47" s="113"/>
      <c r="P47" s="116"/>
      <c r="Q47" s="115"/>
      <c r="R47" s="115"/>
    </row>
    <row r="48" spans="1:18" ht="65.25" customHeight="1" x14ac:dyDescent="0.25">
      <c r="A48" s="185"/>
      <c r="B48" s="39" t="s">
        <v>35</v>
      </c>
      <c r="C48" s="48"/>
      <c r="D48" s="48"/>
      <c r="E48" s="48"/>
      <c r="F48" s="91" t="s">
        <v>396</v>
      </c>
      <c r="G48" s="22" t="s">
        <v>388</v>
      </c>
      <c r="H48" s="22">
        <v>2</v>
      </c>
      <c r="I48" s="22"/>
      <c r="J48" s="156">
        <v>2</v>
      </c>
      <c r="K48" s="22"/>
      <c r="L48" s="22"/>
      <c r="M48" s="112"/>
      <c r="N48" s="113"/>
      <c r="O48" s="113"/>
      <c r="P48" s="114"/>
      <c r="Q48" s="115"/>
      <c r="R48" s="115"/>
    </row>
    <row r="49" spans="1:19" ht="10.5" customHeight="1" x14ac:dyDescent="0.25">
      <c r="A49" s="7"/>
      <c r="B49" s="13"/>
      <c r="C49" s="11"/>
      <c r="D49" s="11"/>
      <c r="E49" s="11"/>
      <c r="F49" s="30"/>
      <c r="G49" s="55"/>
      <c r="H49" s="73"/>
      <c r="I49" s="73"/>
      <c r="J49" s="161"/>
      <c r="K49" s="49"/>
      <c r="L49" s="49"/>
      <c r="M49" s="49"/>
      <c r="N49" s="50"/>
      <c r="O49" s="50"/>
      <c r="P49" s="51"/>
      <c r="Q49" s="115"/>
      <c r="R49" s="115"/>
    </row>
    <row r="50" spans="1:19" ht="210" x14ac:dyDescent="0.25">
      <c r="A50" s="186" t="s">
        <v>36</v>
      </c>
      <c r="B50" s="43" t="s">
        <v>37</v>
      </c>
      <c r="C50" s="22">
        <v>5</v>
      </c>
      <c r="D50" s="22">
        <v>1</v>
      </c>
      <c r="E50" s="20">
        <f t="shared" ref="E50:E129" si="1">SUM(C50:D50)</f>
        <v>6</v>
      </c>
      <c r="F50" s="30" t="s">
        <v>311</v>
      </c>
      <c r="G50" s="72" t="s">
        <v>456</v>
      </c>
      <c r="H50" s="22">
        <v>65</v>
      </c>
      <c r="I50" s="22">
        <v>5</v>
      </c>
      <c r="J50" s="156">
        <f t="shared" ref="J50:J76" si="2">SUM(H50:I50)</f>
        <v>70</v>
      </c>
      <c r="K50" s="22">
        <v>3</v>
      </c>
      <c r="L50" s="22"/>
      <c r="M50" s="112">
        <f>SUM(K50:L50)</f>
        <v>3</v>
      </c>
      <c r="N50" s="113">
        <f>H50+K50</f>
        <v>68</v>
      </c>
      <c r="O50" s="113">
        <f>I50</f>
        <v>5</v>
      </c>
      <c r="P50" s="114">
        <f>SUM(N50:O50)</f>
        <v>73</v>
      </c>
      <c r="Q50" s="115"/>
      <c r="R50" s="115">
        <v>5</v>
      </c>
    </row>
    <row r="51" spans="1:19" ht="26.25" customHeight="1" x14ac:dyDescent="0.25">
      <c r="A51" s="187"/>
      <c r="B51" s="43" t="s">
        <v>38</v>
      </c>
      <c r="C51" s="22">
        <v>21</v>
      </c>
      <c r="D51" s="22">
        <v>2</v>
      </c>
      <c r="E51" s="20">
        <f t="shared" si="1"/>
        <v>23</v>
      </c>
      <c r="F51" s="89" t="s">
        <v>371</v>
      </c>
      <c r="G51" s="112" t="s">
        <v>389</v>
      </c>
      <c r="H51" s="22">
        <v>21</v>
      </c>
      <c r="I51" s="22">
        <v>2</v>
      </c>
      <c r="J51" s="156">
        <f t="shared" si="2"/>
        <v>23</v>
      </c>
      <c r="K51" s="22"/>
      <c r="L51" s="22"/>
      <c r="M51" s="112"/>
      <c r="N51" s="113"/>
      <c r="O51" s="113"/>
      <c r="P51" s="114"/>
      <c r="Q51" s="115">
        <v>21</v>
      </c>
      <c r="R51" s="115"/>
    </row>
    <row r="52" spans="1:19" ht="63" customHeight="1" x14ac:dyDescent="0.25">
      <c r="A52" s="187"/>
      <c r="B52" s="43" t="s">
        <v>39</v>
      </c>
      <c r="C52" s="22">
        <v>14</v>
      </c>
      <c r="D52" s="22">
        <v>0</v>
      </c>
      <c r="E52" s="20">
        <f t="shared" si="1"/>
        <v>14</v>
      </c>
      <c r="F52" s="85" t="s">
        <v>401</v>
      </c>
      <c r="G52" s="72" t="s">
        <v>457</v>
      </c>
      <c r="H52" s="22">
        <v>14</v>
      </c>
      <c r="I52" s="22">
        <v>1</v>
      </c>
      <c r="J52" s="156">
        <f t="shared" si="2"/>
        <v>15</v>
      </c>
      <c r="K52" s="22">
        <v>3</v>
      </c>
      <c r="L52" s="22"/>
      <c r="M52" s="112"/>
      <c r="N52" s="113">
        <f>H52+K52</f>
        <v>17</v>
      </c>
      <c r="O52" s="113">
        <f>I52</f>
        <v>1</v>
      </c>
      <c r="P52" s="114">
        <f>SUM(N52:O52)</f>
        <v>18</v>
      </c>
      <c r="Q52" s="115">
        <v>9</v>
      </c>
      <c r="R52" s="115"/>
      <c r="S52" s="52"/>
    </row>
    <row r="53" spans="1:19" ht="82.5" customHeight="1" x14ac:dyDescent="0.25">
      <c r="A53" s="187"/>
      <c r="B53" s="43" t="s">
        <v>40</v>
      </c>
      <c r="C53" s="22">
        <v>1</v>
      </c>
      <c r="D53" s="22">
        <v>0</v>
      </c>
      <c r="E53" s="20">
        <f t="shared" si="1"/>
        <v>1</v>
      </c>
      <c r="F53" s="85" t="s">
        <v>105</v>
      </c>
      <c r="G53" s="22"/>
      <c r="H53" s="22">
        <v>1</v>
      </c>
      <c r="I53" s="22"/>
      <c r="J53" s="156">
        <f t="shared" si="2"/>
        <v>1</v>
      </c>
      <c r="K53" s="22"/>
      <c r="L53" s="22"/>
      <c r="M53" s="112"/>
      <c r="N53" s="113"/>
      <c r="O53" s="113"/>
      <c r="P53" s="114"/>
      <c r="Q53" s="115"/>
      <c r="R53" s="115"/>
    </row>
    <row r="54" spans="1:19" ht="69" customHeight="1" x14ac:dyDescent="0.25">
      <c r="A54" s="187"/>
      <c r="B54" s="43" t="s">
        <v>41</v>
      </c>
      <c r="C54" s="22">
        <v>1</v>
      </c>
      <c r="D54" s="22">
        <v>2</v>
      </c>
      <c r="E54" s="20">
        <f t="shared" si="1"/>
        <v>3</v>
      </c>
      <c r="F54" s="85"/>
      <c r="G54" s="22"/>
      <c r="H54" s="22">
        <v>1</v>
      </c>
      <c r="I54" s="22">
        <v>2</v>
      </c>
      <c r="J54" s="156">
        <f t="shared" si="2"/>
        <v>3</v>
      </c>
      <c r="K54" s="22"/>
      <c r="L54" s="22"/>
      <c r="M54" s="112"/>
      <c r="N54" s="113"/>
      <c r="O54" s="113"/>
      <c r="P54" s="114"/>
      <c r="Q54" s="115"/>
      <c r="R54" s="115"/>
    </row>
    <row r="55" spans="1:19" ht="44.25" customHeight="1" x14ac:dyDescent="0.25">
      <c r="A55" s="187"/>
      <c r="B55" s="43" t="s">
        <v>42</v>
      </c>
      <c r="C55" s="22">
        <v>1</v>
      </c>
      <c r="D55" s="22">
        <v>0</v>
      </c>
      <c r="E55" s="20">
        <f>SUM(C55:D55)</f>
        <v>1</v>
      </c>
      <c r="F55" s="85"/>
      <c r="G55" s="22"/>
      <c r="H55" s="22">
        <v>1</v>
      </c>
      <c r="I55" s="22"/>
      <c r="J55" s="156">
        <f t="shared" si="2"/>
        <v>1</v>
      </c>
      <c r="K55" s="22"/>
      <c r="L55" s="22"/>
      <c r="M55" s="112"/>
      <c r="N55" s="113"/>
      <c r="O55" s="113"/>
      <c r="P55" s="114"/>
      <c r="Q55" s="115"/>
      <c r="R55" s="115"/>
    </row>
    <row r="56" spans="1:19" ht="41.25" customHeight="1" x14ac:dyDescent="0.25">
      <c r="A56" s="187"/>
      <c r="B56" s="43" t="s">
        <v>43</v>
      </c>
      <c r="C56" s="22">
        <v>1</v>
      </c>
      <c r="D56" s="22"/>
      <c r="E56" s="20">
        <f t="shared" si="1"/>
        <v>1</v>
      </c>
      <c r="F56" s="85"/>
      <c r="G56" s="22"/>
      <c r="H56" s="22">
        <v>1</v>
      </c>
      <c r="I56" s="22"/>
      <c r="J56" s="156">
        <f t="shared" si="2"/>
        <v>1</v>
      </c>
      <c r="K56" s="22"/>
      <c r="L56" s="22"/>
      <c r="M56" s="112"/>
      <c r="N56" s="113"/>
      <c r="O56" s="113"/>
      <c r="P56" s="114"/>
      <c r="Q56" s="115"/>
      <c r="R56" s="115"/>
    </row>
    <row r="57" spans="1:19" ht="126" x14ac:dyDescent="0.25">
      <c r="A57" s="187"/>
      <c r="B57" s="43" t="s">
        <v>44</v>
      </c>
      <c r="C57" s="22">
        <v>30</v>
      </c>
      <c r="D57" s="22"/>
      <c r="E57" s="20">
        <f t="shared" si="1"/>
        <v>30</v>
      </c>
      <c r="F57" s="85" t="s">
        <v>395</v>
      </c>
      <c r="G57" s="72" t="s">
        <v>458</v>
      </c>
      <c r="H57" s="22">
        <v>43</v>
      </c>
      <c r="I57" s="22">
        <v>1</v>
      </c>
      <c r="J57" s="156">
        <f t="shared" si="2"/>
        <v>44</v>
      </c>
      <c r="K57" s="22"/>
      <c r="L57" s="22"/>
      <c r="M57" s="112"/>
      <c r="N57" s="113"/>
      <c r="O57" s="113"/>
      <c r="P57" s="114"/>
      <c r="Q57" s="115">
        <v>27</v>
      </c>
      <c r="R57" s="115"/>
      <c r="S57" s="42"/>
    </row>
    <row r="58" spans="1:19" ht="45" x14ac:dyDescent="0.25">
      <c r="A58" s="187"/>
      <c r="B58" s="43" t="s">
        <v>45</v>
      </c>
      <c r="C58" s="22">
        <v>6</v>
      </c>
      <c r="D58" s="22"/>
      <c r="E58" s="20">
        <f t="shared" si="1"/>
        <v>6</v>
      </c>
      <c r="F58" s="85"/>
      <c r="G58" s="118" t="s">
        <v>421</v>
      </c>
      <c r="H58" s="22">
        <v>5</v>
      </c>
      <c r="I58" s="22"/>
      <c r="J58" s="156">
        <f t="shared" si="2"/>
        <v>5</v>
      </c>
      <c r="K58" s="22"/>
      <c r="L58" s="22"/>
      <c r="M58" s="112"/>
      <c r="N58" s="113"/>
      <c r="O58" s="113"/>
      <c r="P58" s="114"/>
      <c r="Q58" s="115">
        <v>5</v>
      </c>
      <c r="R58" s="115"/>
    </row>
    <row r="59" spans="1:19" ht="66.75" customHeight="1" x14ac:dyDescent="0.25">
      <c r="A59" s="187"/>
      <c r="B59" s="43" t="s">
        <v>46</v>
      </c>
      <c r="C59" s="22">
        <v>2</v>
      </c>
      <c r="D59" s="22">
        <v>1</v>
      </c>
      <c r="E59" s="20">
        <f t="shared" si="1"/>
        <v>3</v>
      </c>
      <c r="F59" s="85"/>
      <c r="G59" s="22"/>
      <c r="H59" s="22">
        <v>2</v>
      </c>
      <c r="I59" s="22">
        <v>1</v>
      </c>
      <c r="J59" s="156">
        <f t="shared" si="2"/>
        <v>3</v>
      </c>
      <c r="K59" s="22"/>
      <c r="L59" s="22"/>
      <c r="M59" s="112"/>
      <c r="N59" s="113"/>
      <c r="O59" s="113"/>
      <c r="P59" s="114"/>
      <c r="Q59" s="115"/>
      <c r="R59" s="115"/>
    </row>
    <row r="60" spans="1:19" ht="63" customHeight="1" x14ac:dyDescent="0.25">
      <c r="A60" s="187"/>
      <c r="B60" s="43" t="s">
        <v>47</v>
      </c>
      <c r="C60" s="22">
        <v>9</v>
      </c>
      <c r="D60" s="22">
        <v>1</v>
      </c>
      <c r="E60" s="20">
        <f t="shared" si="1"/>
        <v>10</v>
      </c>
      <c r="F60" s="85" t="s">
        <v>394</v>
      </c>
      <c r="G60" s="72" t="s">
        <v>459</v>
      </c>
      <c r="H60" s="22">
        <v>15</v>
      </c>
      <c r="I60" s="22">
        <v>1</v>
      </c>
      <c r="J60" s="156">
        <f t="shared" si="2"/>
        <v>16</v>
      </c>
      <c r="K60" s="22"/>
      <c r="L60" s="22"/>
      <c r="M60" s="112"/>
      <c r="N60" s="113"/>
      <c r="O60" s="113"/>
      <c r="P60" s="114"/>
      <c r="Q60" s="115">
        <v>6</v>
      </c>
      <c r="R60" s="115"/>
    </row>
    <row r="61" spans="1:19" ht="45" x14ac:dyDescent="0.25">
      <c r="A61" s="187"/>
      <c r="B61" s="43" t="s">
        <v>48</v>
      </c>
      <c r="C61" s="22">
        <v>1</v>
      </c>
      <c r="D61" s="22"/>
      <c r="E61" s="20">
        <f t="shared" si="1"/>
        <v>1</v>
      </c>
      <c r="F61" s="85"/>
      <c r="G61" s="22"/>
      <c r="H61" s="22">
        <v>1</v>
      </c>
      <c r="I61" s="22"/>
      <c r="J61" s="156">
        <f t="shared" si="2"/>
        <v>1</v>
      </c>
      <c r="K61" s="22"/>
      <c r="L61" s="22"/>
      <c r="M61" s="112"/>
      <c r="N61" s="113"/>
      <c r="O61" s="113"/>
      <c r="P61" s="114"/>
      <c r="Q61" s="115"/>
      <c r="R61" s="115"/>
    </row>
    <row r="62" spans="1:19" ht="94.5" x14ac:dyDescent="0.25">
      <c r="A62" s="187"/>
      <c r="B62" s="43" t="s">
        <v>49</v>
      </c>
      <c r="C62" s="22">
        <v>46</v>
      </c>
      <c r="D62" s="22">
        <v>20</v>
      </c>
      <c r="E62" s="20">
        <f t="shared" si="1"/>
        <v>66</v>
      </c>
      <c r="F62" s="85" t="s">
        <v>393</v>
      </c>
      <c r="G62" s="72" t="s">
        <v>460</v>
      </c>
      <c r="H62" s="22">
        <v>56</v>
      </c>
      <c r="I62" s="22">
        <v>19</v>
      </c>
      <c r="J62" s="156">
        <f>SUM(H62:I62)</f>
        <v>75</v>
      </c>
      <c r="K62" s="22">
        <v>4</v>
      </c>
      <c r="L62" s="22"/>
      <c r="M62" s="112">
        <f>SUM(K62:L62)</f>
        <v>4</v>
      </c>
      <c r="N62" s="113">
        <f>H62+K62</f>
        <v>60</v>
      </c>
      <c r="O62" s="113">
        <f>I62</f>
        <v>19</v>
      </c>
      <c r="P62" s="114">
        <f>SUM(N62:O62)</f>
        <v>79</v>
      </c>
      <c r="Q62" s="115">
        <v>40</v>
      </c>
      <c r="R62" s="115"/>
    </row>
    <row r="63" spans="1:19" ht="63.75" customHeight="1" x14ac:dyDescent="0.25">
      <c r="A63" s="187"/>
      <c r="B63" s="43" t="s">
        <v>50</v>
      </c>
      <c r="C63" s="22">
        <v>1</v>
      </c>
      <c r="D63" s="22"/>
      <c r="E63" s="20">
        <f t="shared" si="1"/>
        <v>1</v>
      </c>
      <c r="F63" s="85"/>
      <c r="G63" s="22"/>
      <c r="H63" s="22">
        <v>1</v>
      </c>
      <c r="I63" s="22"/>
      <c r="J63" s="156">
        <f t="shared" si="2"/>
        <v>1</v>
      </c>
      <c r="K63" s="22"/>
      <c r="L63" s="22"/>
      <c r="M63" s="112"/>
      <c r="N63" s="113"/>
      <c r="O63" s="113"/>
      <c r="P63" s="114"/>
      <c r="Q63" s="115"/>
      <c r="R63" s="115"/>
    </row>
    <row r="64" spans="1:19" ht="64.5" customHeight="1" x14ac:dyDescent="0.25">
      <c r="A64" s="187"/>
      <c r="B64" s="43" t="s">
        <v>51</v>
      </c>
      <c r="C64" s="22">
        <v>2</v>
      </c>
      <c r="D64" s="22"/>
      <c r="E64" s="20">
        <f t="shared" si="1"/>
        <v>2</v>
      </c>
      <c r="F64" s="85" t="s">
        <v>392</v>
      </c>
      <c r="G64" s="72" t="s">
        <v>228</v>
      </c>
      <c r="H64" s="22">
        <v>23</v>
      </c>
      <c r="I64" s="22">
        <v>2</v>
      </c>
      <c r="J64" s="156">
        <f t="shared" si="2"/>
        <v>25</v>
      </c>
      <c r="K64" s="22"/>
      <c r="L64" s="22"/>
      <c r="M64" s="112"/>
      <c r="N64" s="113"/>
      <c r="O64" s="113"/>
      <c r="P64" s="114"/>
      <c r="Q64" s="115"/>
      <c r="R64" s="115"/>
    </row>
    <row r="65" spans="1:18" ht="120" x14ac:dyDescent="0.25">
      <c r="A65" s="187"/>
      <c r="B65" s="74" t="s">
        <v>263</v>
      </c>
      <c r="C65" s="22"/>
      <c r="D65" s="22"/>
      <c r="E65" s="20"/>
      <c r="F65" s="85" t="s">
        <v>391</v>
      </c>
      <c r="G65" s="72" t="s">
        <v>390</v>
      </c>
      <c r="H65" s="22">
        <v>16</v>
      </c>
      <c r="I65" s="22">
        <v>5</v>
      </c>
      <c r="J65" s="156">
        <f t="shared" si="2"/>
        <v>21</v>
      </c>
      <c r="K65" s="22"/>
      <c r="L65" s="22"/>
      <c r="M65" s="112"/>
      <c r="N65" s="113"/>
      <c r="O65" s="113"/>
      <c r="P65" s="114"/>
      <c r="Q65" s="115"/>
      <c r="R65" s="172"/>
    </row>
    <row r="66" spans="1:18" ht="81.75" customHeight="1" x14ac:dyDescent="0.25">
      <c r="A66" s="187"/>
      <c r="B66" s="74" t="s">
        <v>264</v>
      </c>
      <c r="C66" s="22"/>
      <c r="D66" s="22"/>
      <c r="E66" s="20"/>
      <c r="F66" s="85" t="s">
        <v>372</v>
      </c>
      <c r="G66" s="72" t="s">
        <v>304</v>
      </c>
      <c r="H66" s="22">
        <v>14</v>
      </c>
      <c r="I66" s="22">
        <v>1</v>
      </c>
      <c r="J66" s="156">
        <f t="shared" si="2"/>
        <v>15</v>
      </c>
      <c r="K66" s="22"/>
      <c r="L66" s="22"/>
      <c r="M66" s="112"/>
      <c r="N66" s="113"/>
      <c r="O66" s="113"/>
      <c r="P66" s="114"/>
      <c r="Q66" s="115"/>
    </row>
    <row r="67" spans="1:18" ht="60" x14ac:dyDescent="0.25">
      <c r="A67" s="187"/>
      <c r="B67" s="74" t="s">
        <v>229</v>
      </c>
      <c r="C67" s="20"/>
      <c r="D67" s="20"/>
      <c r="E67" s="20"/>
      <c r="F67" s="85" t="s">
        <v>105</v>
      </c>
      <c r="G67" s="5" t="s">
        <v>305</v>
      </c>
      <c r="H67" s="5">
        <v>3</v>
      </c>
      <c r="I67" s="22"/>
      <c r="J67" s="156">
        <f t="shared" si="2"/>
        <v>3</v>
      </c>
      <c r="K67" s="22"/>
      <c r="L67" s="22"/>
      <c r="M67" s="112"/>
      <c r="N67" s="113"/>
      <c r="O67" s="113"/>
      <c r="P67" s="114"/>
      <c r="Q67" s="115"/>
      <c r="R67" s="115"/>
    </row>
    <row r="68" spans="1:18" ht="60" x14ac:dyDescent="0.25">
      <c r="A68" s="187"/>
      <c r="B68" s="74" t="s">
        <v>230</v>
      </c>
      <c r="C68" s="20"/>
      <c r="D68" s="20"/>
      <c r="E68" s="20"/>
      <c r="F68" s="85" t="s">
        <v>107</v>
      </c>
      <c r="G68" s="5" t="s">
        <v>402</v>
      </c>
      <c r="H68" s="5">
        <v>12</v>
      </c>
      <c r="I68" s="22">
        <v>2</v>
      </c>
      <c r="J68" s="156">
        <f t="shared" si="2"/>
        <v>14</v>
      </c>
      <c r="K68" s="22"/>
      <c r="L68" s="22"/>
      <c r="M68" s="112"/>
      <c r="N68" s="113"/>
      <c r="O68" s="113"/>
      <c r="P68" s="114"/>
      <c r="Q68" s="115"/>
      <c r="R68" s="115"/>
    </row>
    <row r="69" spans="1:18" ht="59.25" customHeight="1" x14ac:dyDescent="0.25">
      <c r="A69" s="187"/>
      <c r="B69" s="43" t="s">
        <v>52</v>
      </c>
      <c r="C69" s="22">
        <v>5</v>
      </c>
      <c r="D69" s="22"/>
      <c r="E69" s="20">
        <f t="shared" si="1"/>
        <v>5</v>
      </c>
      <c r="F69" s="89"/>
      <c r="G69" s="72" t="s">
        <v>461</v>
      </c>
      <c r="H69" s="22">
        <v>24</v>
      </c>
      <c r="I69" s="22">
        <v>4</v>
      </c>
      <c r="J69" s="156">
        <f t="shared" si="2"/>
        <v>28</v>
      </c>
      <c r="K69" s="22"/>
      <c r="L69" s="22"/>
      <c r="M69" s="112"/>
      <c r="N69" s="113"/>
      <c r="O69" s="113"/>
      <c r="P69" s="114"/>
      <c r="Q69" s="115"/>
      <c r="R69" s="115">
        <v>2</v>
      </c>
    </row>
    <row r="70" spans="1:18" ht="69.75" customHeight="1" x14ac:dyDescent="0.25">
      <c r="A70" s="187"/>
      <c r="B70" s="74" t="s">
        <v>243</v>
      </c>
      <c r="C70" s="20"/>
      <c r="D70" s="20"/>
      <c r="E70" s="20"/>
      <c r="F70" s="85" t="s">
        <v>111</v>
      </c>
      <c r="G70" s="5" t="s">
        <v>231</v>
      </c>
      <c r="H70" s="22">
        <v>3</v>
      </c>
      <c r="I70" s="22"/>
      <c r="J70" s="156">
        <f t="shared" si="2"/>
        <v>3</v>
      </c>
      <c r="K70" s="22"/>
      <c r="L70" s="22"/>
      <c r="M70" s="112"/>
      <c r="N70" s="113"/>
      <c r="O70" s="113"/>
      <c r="P70" s="114"/>
      <c r="Q70" s="115"/>
      <c r="R70" s="115"/>
    </row>
    <row r="71" spans="1:18" ht="59.25" customHeight="1" x14ac:dyDescent="0.25">
      <c r="A71" s="187"/>
      <c r="B71" s="78" t="s">
        <v>53</v>
      </c>
      <c r="C71" s="22">
        <v>8</v>
      </c>
      <c r="D71" s="22"/>
      <c r="E71" s="20">
        <f t="shared" si="1"/>
        <v>8</v>
      </c>
      <c r="F71" s="90"/>
      <c r="G71" s="120" t="s">
        <v>403</v>
      </c>
      <c r="H71" s="22">
        <v>11</v>
      </c>
      <c r="I71" s="22"/>
      <c r="J71" s="156">
        <f t="shared" si="2"/>
        <v>11</v>
      </c>
      <c r="K71" s="22"/>
      <c r="L71" s="22"/>
      <c r="M71" s="112"/>
      <c r="N71" s="113"/>
      <c r="O71" s="113"/>
      <c r="P71" s="114"/>
      <c r="Q71" s="115"/>
      <c r="R71" s="115"/>
    </row>
    <row r="72" spans="1:18" ht="24.95" customHeight="1" x14ac:dyDescent="0.25">
      <c r="A72" s="187"/>
      <c r="B72" s="54" t="s">
        <v>275</v>
      </c>
      <c r="C72" s="22"/>
      <c r="D72" s="22"/>
      <c r="E72" s="20"/>
      <c r="F72" s="85"/>
      <c r="G72" s="121"/>
      <c r="H72" s="22">
        <v>2</v>
      </c>
      <c r="I72" s="22"/>
      <c r="J72" s="156">
        <f>SUM(H72:I72)</f>
        <v>2</v>
      </c>
      <c r="K72" s="22"/>
      <c r="L72" s="22"/>
      <c r="M72" s="112"/>
      <c r="N72" s="113"/>
      <c r="O72" s="113"/>
      <c r="P72" s="114"/>
      <c r="Q72" s="115"/>
      <c r="R72" s="115"/>
    </row>
    <row r="73" spans="1:18" ht="24.95" customHeight="1" x14ac:dyDescent="0.25">
      <c r="A73" s="187"/>
      <c r="B73" s="54" t="s">
        <v>276</v>
      </c>
      <c r="C73" s="22"/>
      <c r="D73" s="22"/>
      <c r="E73" s="20"/>
      <c r="F73" s="85"/>
      <c r="G73" s="121"/>
      <c r="H73" s="22">
        <v>7</v>
      </c>
      <c r="I73" s="22"/>
      <c r="J73" s="156">
        <f t="shared" ref="J73:J74" si="3">SUM(H73:I73)</f>
        <v>7</v>
      </c>
      <c r="K73" s="22"/>
      <c r="L73" s="22"/>
      <c r="M73" s="112"/>
      <c r="N73" s="113"/>
      <c r="O73" s="113"/>
      <c r="P73" s="114"/>
      <c r="Q73" s="115"/>
      <c r="R73" s="115"/>
    </row>
    <row r="74" spans="1:18" ht="24.95" customHeight="1" x14ac:dyDescent="0.25">
      <c r="A74" s="187"/>
      <c r="B74" s="54" t="s">
        <v>277</v>
      </c>
      <c r="C74" s="22"/>
      <c r="D74" s="22"/>
      <c r="E74" s="20"/>
      <c r="F74" s="85"/>
      <c r="G74" s="121"/>
      <c r="H74" s="22">
        <v>2</v>
      </c>
      <c r="I74" s="22"/>
      <c r="J74" s="156">
        <f t="shared" si="3"/>
        <v>2</v>
      </c>
      <c r="K74" s="22"/>
      <c r="L74" s="22"/>
      <c r="M74" s="112"/>
      <c r="N74" s="113"/>
      <c r="O74" s="113"/>
      <c r="P74" s="114"/>
      <c r="Q74" s="115"/>
      <c r="R74" s="115"/>
    </row>
    <row r="75" spans="1:18" ht="75" customHeight="1" x14ac:dyDescent="0.25">
      <c r="A75" s="187"/>
      <c r="B75" s="79" t="s">
        <v>54</v>
      </c>
      <c r="C75" s="22">
        <v>1</v>
      </c>
      <c r="D75" s="22">
        <v>1</v>
      </c>
      <c r="E75" s="20">
        <f t="shared" si="1"/>
        <v>2</v>
      </c>
      <c r="F75" s="85"/>
      <c r="G75" s="118"/>
      <c r="H75" s="22">
        <v>1</v>
      </c>
      <c r="I75" s="22">
        <v>1</v>
      </c>
      <c r="J75" s="156">
        <f t="shared" si="2"/>
        <v>2</v>
      </c>
      <c r="K75" s="22"/>
      <c r="L75" s="22"/>
      <c r="M75" s="112"/>
      <c r="N75" s="113"/>
      <c r="O75" s="113"/>
      <c r="P75" s="114"/>
      <c r="Q75" s="115"/>
      <c r="R75" s="115"/>
    </row>
    <row r="76" spans="1:18" ht="44.25" customHeight="1" x14ac:dyDescent="0.25">
      <c r="A76" s="187"/>
      <c r="B76" s="43" t="s">
        <v>55</v>
      </c>
      <c r="C76" s="22">
        <v>3</v>
      </c>
      <c r="D76" s="22"/>
      <c r="E76" s="20">
        <f t="shared" si="1"/>
        <v>3</v>
      </c>
      <c r="F76" s="85"/>
      <c r="G76" s="22"/>
      <c r="H76" s="22">
        <v>3</v>
      </c>
      <c r="I76" s="22"/>
      <c r="J76" s="156">
        <f t="shared" si="2"/>
        <v>3</v>
      </c>
      <c r="K76" s="22"/>
      <c r="L76" s="22"/>
      <c r="M76" s="112"/>
      <c r="N76" s="113"/>
      <c r="O76" s="113"/>
      <c r="P76" s="114"/>
      <c r="Q76" s="115"/>
      <c r="R76" s="115"/>
    </row>
    <row r="77" spans="1:18" ht="75" x14ac:dyDescent="0.25">
      <c r="A77" s="187"/>
      <c r="B77" s="43" t="s">
        <v>56</v>
      </c>
      <c r="C77" s="22">
        <f>SUM(Q77:R77)</f>
        <v>0</v>
      </c>
      <c r="D77" s="22"/>
      <c r="E77" s="10">
        <f t="shared" si="1"/>
        <v>0</v>
      </c>
      <c r="F77" s="91" t="s">
        <v>33</v>
      </c>
      <c r="G77" s="122"/>
      <c r="H77" s="22"/>
      <c r="I77" s="22"/>
      <c r="J77" s="156"/>
      <c r="K77" s="22"/>
      <c r="L77" s="22"/>
      <c r="M77" s="4"/>
      <c r="N77" s="123"/>
      <c r="O77" s="123"/>
      <c r="P77" s="124"/>
      <c r="Q77" s="115"/>
      <c r="R77" s="115"/>
    </row>
    <row r="78" spans="1:18" ht="60" x14ac:dyDescent="0.25">
      <c r="A78" s="187"/>
      <c r="B78" s="43" t="s">
        <v>57</v>
      </c>
      <c r="C78" s="55">
        <v>1</v>
      </c>
      <c r="D78" s="55">
        <v>0</v>
      </c>
      <c r="E78" s="55">
        <f t="shared" si="1"/>
        <v>1</v>
      </c>
      <c r="F78" s="91" t="s">
        <v>33</v>
      </c>
      <c r="G78" s="122"/>
      <c r="H78" s="22"/>
      <c r="I78" s="22"/>
      <c r="J78" s="156"/>
      <c r="K78" s="22"/>
      <c r="L78" s="22"/>
      <c r="M78" s="4"/>
      <c r="N78" s="123"/>
      <c r="O78" s="123"/>
      <c r="P78" s="124"/>
      <c r="Q78" s="115"/>
      <c r="R78" s="115"/>
    </row>
    <row r="79" spans="1:18" ht="15.75" customHeight="1" x14ac:dyDescent="0.25">
      <c r="A79" s="7"/>
      <c r="B79" s="178"/>
      <c r="C79" s="72"/>
      <c r="D79" s="72"/>
      <c r="E79" s="72"/>
      <c r="F79" s="91"/>
      <c r="G79" s="122"/>
      <c r="H79" s="72"/>
      <c r="I79" s="73"/>
      <c r="J79" s="161"/>
      <c r="K79" s="73"/>
      <c r="L79" s="73"/>
      <c r="M79" s="125"/>
      <c r="N79" s="126"/>
      <c r="O79" s="126"/>
      <c r="P79" s="127"/>
      <c r="Q79" s="115"/>
      <c r="R79" s="115"/>
    </row>
    <row r="80" spans="1:18" ht="202.5" customHeight="1" x14ac:dyDescent="0.25">
      <c r="A80" s="188" t="s">
        <v>58</v>
      </c>
      <c r="B80" s="79" t="s">
        <v>59</v>
      </c>
      <c r="C80" s="15">
        <v>0</v>
      </c>
      <c r="D80" s="15">
        <v>1</v>
      </c>
      <c r="E80" s="66">
        <v>1</v>
      </c>
      <c r="F80" s="92" t="s">
        <v>433</v>
      </c>
      <c r="G80" s="15"/>
      <c r="H80" s="15">
        <v>33</v>
      </c>
      <c r="I80" s="15">
        <v>1</v>
      </c>
      <c r="J80" s="160">
        <f t="shared" ref="J80:J84" si="4">SUM(H80:I80)</f>
        <v>34</v>
      </c>
      <c r="K80" s="15">
        <v>2</v>
      </c>
      <c r="L80" s="15">
        <v>1</v>
      </c>
      <c r="M80" s="112">
        <f>SUM(K80:L80)</f>
        <v>3</v>
      </c>
      <c r="N80" s="113">
        <f>H80+K80</f>
        <v>35</v>
      </c>
      <c r="O80" s="113">
        <f>I80+L80</f>
        <v>2</v>
      </c>
      <c r="P80" s="114">
        <f>SUM(N80:O80)</f>
        <v>37</v>
      </c>
      <c r="Q80" s="115"/>
      <c r="R80" s="115"/>
    </row>
    <row r="81" spans="1:18" ht="45" x14ac:dyDescent="0.25">
      <c r="A81" s="188"/>
      <c r="B81" s="43" t="s">
        <v>60</v>
      </c>
      <c r="C81" s="22">
        <v>1</v>
      </c>
      <c r="D81" s="22"/>
      <c r="E81" s="20">
        <v>1</v>
      </c>
      <c r="F81" s="85"/>
      <c r="G81" s="22"/>
      <c r="H81" s="22">
        <v>1</v>
      </c>
      <c r="I81" s="22"/>
      <c r="J81" s="156">
        <f t="shared" si="4"/>
        <v>1</v>
      </c>
      <c r="K81" s="22"/>
      <c r="L81" s="22"/>
      <c r="M81" s="112"/>
      <c r="N81" s="113"/>
      <c r="O81" s="113"/>
      <c r="P81" s="114"/>
      <c r="Q81" s="115"/>
      <c r="R81" s="115"/>
    </row>
    <row r="82" spans="1:18" ht="69" customHeight="1" x14ac:dyDescent="0.25">
      <c r="A82" s="188"/>
      <c r="B82" s="43" t="s">
        <v>423</v>
      </c>
      <c r="C82" s="22">
        <v>2</v>
      </c>
      <c r="D82" s="22"/>
      <c r="E82" s="20">
        <v>2</v>
      </c>
      <c r="F82" s="85"/>
      <c r="G82" s="22"/>
      <c r="H82" s="22">
        <v>2</v>
      </c>
      <c r="I82" s="22"/>
      <c r="J82" s="156">
        <f t="shared" si="4"/>
        <v>2</v>
      </c>
      <c r="K82" s="22"/>
      <c r="L82" s="22"/>
      <c r="M82" s="112"/>
      <c r="N82" s="113"/>
      <c r="O82" s="113"/>
      <c r="P82" s="114"/>
      <c r="Q82" s="115"/>
      <c r="R82" s="115"/>
    </row>
    <row r="83" spans="1:18" ht="66" customHeight="1" x14ac:dyDescent="0.25">
      <c r="A83" s="188"/>
      <c r="B83" s="43" t="s">
        <v>61</v>
      </c>
      <c r="C83" s="22">
        <v>1</v>
      </c>
      <c r="D83" s="22"/>
      <c r="E83" s="20">
        <v>1</v>
      </c>
      <c r="F83" s="85"/>
      <c r="G83" s="22"/>
      <c r="H83" s="22">
        <v>1</v>
      </c>
      <c r="I83" s="22"/>
      <c r="J83" s="156">
        <f t="shared" si="4"/>
        <v>1</v>
      </c>
      <c r="K83" s="22"/>
      <c r="L83" s="22"/>
      <c r="M83" s="112"/>
      <c r="N83" s="113"/>
      <c r="O83" s="113"/>
      <c r="P83" s="114"/>
      <c r="Q83" s="115"/>
      <c r="R83" s="115"/>
    </row>
    <row r="84" spans="1:18" ht="65.25" customHeight="1" x14ac:dyDescent="0.25">
      <c r="A84" s="188"/>
      <c r="B84" s="43" t="s">
        <v>62</v>
      </c>
      <c r="C84" s="22">
        <v>1</v>
      </c>
      <c r="D84" s="22"/>
      <c r="E84" s="20">
        <v>1</v>
      </c>
      <c r="F84" s="85"/>
      <c r="G84" s="22"/>
      <c r="H84" s="22">
        <v>2</v>
      </c>
      <c r="I84" s="22"/>
      <c r="J84" s="156">
        <f t="shared" si="4"/>
        <v>2</v>
      </c>
      <c r="K84" s="22"/>
      <c r="L84" s="22"/>
      <c r="M84" s="112"/>
      <c r="N84" s="113"/>
      <c r="O84" s="113"/>
      <c r="P84" s="114"/>
      <c r="Q84" s="115"/>
      <c r="R84" s="115"/>
    </row>
    <row r="85" spans="1:18" ht="48" customHeight="1" x14ac:dyDescent="0.25">
      <c r="A85" s="188"/>
      <c r="B85" s="43" t="s">
        <v>63</v>
      </c>
      <c r="C85" s="22">
        <v>3</v>
      </c>
      <c r="D85" s="22"/>
      <c r="E85" s="20">
        <v>3</v>
      </c>
      <c r="F85" s="93" t="s">
        <v>404</v>
      </c>
      <c r="G85" s="22"/>
      <c r="H85" s="22">
        <v>6</v>
      </c>
      <c r="I85" s="22"/>
      <c r="J85" s="156">
        <f t="shared" ref="J85:J96" si="5">SUM(H85:I85)</f>
        <v>6</v>
      </c>
      <c r="K85" s="22"/>
      <c r="L85" s="22"/>
      <c r="M85" s="112"/>
      <c r="N85" s="113"/>
      <c r="O85" s="113"/>
      <c r="P85" s="114"/>
      <c r="Q85" s="115"/>
      <c r="R85" s="115"/>
    </row>
    <row r="86" spans="1:18" ht="48" customHeight="1" x14ac:dyDescent="0.25">
      <c r="A86" s="188"/>
      <c r="B86" s="74" t="s">
        <v>260</v>
      </c>
      <c r="C86" s="20"/>
      <c r="D86" s="20"/>
      <c r="E86" s="20"/>
      <c r="F86" s="93" t="s">
        <v>405</v>
      </c>
      <c r="G86" s="22"/>
      <c r="H86" s="22">
        <v>1</v>
      </c>
      <c r="I86" s="22"/>
      <c r="J86" s="156">
        <f t="shared" si="5"/>
        <v>1</v>
      </c>
      <c r="K86" s="22"/>
      <c r="L86" s="22"/>
      <c r="M86" s="112"/>
      <c r="N86" s="113"/>
      <c r="O86" s="113"/>
      <c r="P86" s="114"/>
      <c r="Q86" s="115"/>
      <c r="R86" s="115"/>
    </row>
    <row r="87" spans="1:18" ht="64.150000000000006" customHeight="1" x14ac:dyDescent="0.25">
      <c r="A87" s="188"/>
      <c r="B87" s="74" t="s">
        <v>424</v>
      </c>
      <c r="C87" s="20"/>
      <c r="D87" s="20"/>
      <c r="E87" s="20"/>
      <c r="F87" s="93" t="s">
        <v>406</v>
      </c>
      <c r="G87" s="22"/>
      <c r="H87" s="22">
        <v>60</v>
      </c>
      <c r="I87" s="22">
        <v>2</v>
      </c>
      <c r="J87" s="156">
        <f t="shared" si="5"/>
        <v>62</v>
      </c>
      <c r="K87" s="22"/>
      <c r="L87" s="22"/>
      <c r="M87" s="112"/>
      <c r="N87" s="113"/>
      <c r="O87" s="113"/>
      <c r="P87" s="114"/>
      <c r="Q87" s="115"/>
      <c r="R87" s="115"/>
    </row>
    <row r="88" spans="1:18" ht="78.75" x14ac:dyDescent="0.25">
      <c r="A88" s="188"/>
      <c r="B88" s="74" t="s">
        <v>246</v>
      </c>
      <c r="C88" s="75"/>
      <c r="D88" s="75"/>
      <c r="E88" s="75"/>
      <c r="F88" s="93" t="s">
        <v>407</v>
      </c>
      <c r="G88" s="63"/>
      <c r="H88" s="63"/>
      <c r="I88" s="63"/>
      <c r="J88" s="156"/>
      <c r="K88" s="63"/>
      <c r="L88" s="63"/>
      <c r="M88" s="63"/>
      <c r="N88" s="113"/>
      <c r="O88" s="113"/>
      <c r="P88" s="128"/>
      <c r="Q88" s="115"/>
      <c r="R88" s="156">
        <v>5</v>
      </c>
    </row>
    <row r="89" spans="1:18" ht="51" customHeight="1" x14ac:dyDescent="0.25">
      <c r="A89" s="188"/>
      <c r="B89" s="74" t="s">
        <v>281</v>
      </c>
      <c r="C89" s="75"/>
      <c r="D89" s="75"/>
      <c r="E89" s="75"/>
      <c r="F89" s="93"/>
      <c r="G89" s="63"/>
      <c r="H89" s="63">
        <v>1</v>
      </c>
      <c r="I89" s="63">
        <v>2</v>
      </c>
      <c r="J89" s="156">
        <f>SUM(H89:I89)</f>
        <v>3</v>
      </c>
      <c r="K89" s="63"/>
      <c r="L89" s="63"/>
      <c r="M89" s="63"/>
      <c r="N89" s="113"/>
      <c r="O89" s="113"/>
      <c r="P89" s="128"/>
      <c r="Q89" s="115"/>
      <c r="R89" s="115"/>
    </row>
    <row r="90" spans="1:18" ht="51" customHeight="1" x14ac:dyDescent="0.25">
      <c r="A90" s="188"/>
      <c r="B90" s="74" t="s">
        <v>283</v>
      </c>
      <c r="C90" s="75"/>
      <c r="D90" s="75"/>
      <c r="E90" s="75"/>
      <c r="F90" s="93"/>
      <c r="G90" s="63"/>
      <c r="H90" s="63">
        <v>2</v>
      </c>
      <c r="I90" s="63"/>
      <c r="J90" s="156">
        <f t="shared" ref="J90:J92" si="6">SUM(H90:I90)</f>
        <v>2</v>
      </c>
      <c r="K90" s="63"/>
      <c r="L90" s="63"/>
      <c r="M90" s="63"/>
      <c r="N90" s="113"/>
      <c r="O90" s="113"/>
      <c r="P90" s="128"/>
      <c r="Q90" s="115"/>
      <c r="R90" s="115"/>
    </row>
    <row r="91" spans="1:18" ht="51" customHeight="1" x14ac:dyDescent="0.25">
      <c r="A91" s="188"/>
      <c r="B91" s="74" t="s">
        <v>282</v>
      </c>
      <c r="C91" s="75"/>
      <c r="D91" s="75"/>
      <c r="E91" s="75"/>
      <c r="F91" s="93"/>
      <c r="G91" s="63"/>
      <c r="H91" s="63">
        <v>2</v>
      </c>
      <c r="I91" s="63"/>
      <c r="J91" s="156">
        <f t="shared" si="6"/>
        <v>2</v>
      </c>
      <c r="K91" s="63"/>
      <c r="L91" s="63"/>
      <c r="M91" s="63"/>
      <c r="N91" s="113"/>
      <c r="O91" s="113"/>
      <c r="P91" s="128"/>
      <c r="Q91" s="115"/>
      <c r="R91" s="115"/>
    </row>
    <row r="92" spans="1:18" ht="51" customHeight="1" x14ac:dyDescent="0.25">
      <c r="A92" s="188"/>
      <c r="B92" s="74" t="s">
        <v>284</v>
      </c>
      <c r="C92" s="75"/>
      <c r="D92" s="75"/>
      <c r="E92" s="75"/>
      <c r="F92" s="93"/>
      <c r="G92" s="63"/>
      <c r="H92" s="63">
        <v>6</v>
      </c>
      <c r="I92" s="63"/>
      <c r="J92" s="156">
        <f t="shared" si="6"/>
        <v>6</v>
      </c>
      <c r="K92" s="63"/>
      <c r="L92" s="63"/>
      <c r="M92" s="63"/>
      <c r="N92" s="113"/>
      <c r="O92" s="113"/>
      <c r="P92" s="128"/>
      <c r="Q92" s="115"/>
      <c r="R92" s="115"/>
    </row>
    <row r="93" spans="1:18" ht="50.25" customHeight="1" x14ac:dyDescent="0.25">
      <c r="A93" s="188"/>
      <c r="B93" s="74" t="s">
        <v>247</v>
      </c>
      <c r="C93" s="20"/>
      <c r="D93" s="20"/>
      <c r="E93" s="20"/>
      <c r="F93" s="93" t="s">
        <v>294</v>
      </c>
      <c r="G93" s="22"/>
      <c r="H93" s="22">
        <v>21</v>
      </c>
      <c r="I93" s="22">
        <v>4</v>
      </c>
      <c r="J93" s="156">
        <f t="shared" si="5"/>
        <v>25</v>
      </c>
      <c r="K93" s="22"/>
      <c r="L93" s="22">
        <v>1</v>
      </c>
      <c r="M93" s="112">
        <f>SUM(K93:L93)</f>
        <v>1</v>
      </c>
      <c r="N93" s="113">
        <f>H93</f>
        <v>21</v>
      </c>
      <c r="O93" s="113">
        <f>I93+L93</f>
        <v>5</v>
      </c>
      <c r="P93" s="114">
        <f>SUM(N93:O93)</f>
        <v>26</v>
      </c>
      <c r="Q93" s="115"/>
      <c r="R93" s="115"/>
    </row>
    <row r="94" spans="1:18" ht="55.5" customHeight="1" x14ac:dyDescent="0.25">
      <c r="A94" s="188"/>
      <c r="B94" s="74" t="s">
        <v>249</v>
      </c>
      <c r="C94" s="20"/>
      <c r="D94" s="20"/>
      <c r="E94" s="20"/>
      <c r="F94" s="93" t="s">
        <v>295</v>
      </c>
      <c r="G94" s="22"/>
      <c r="H94" s="22">
        <v>18</v>
      </c>
      <c r="I94" s="22">
        <v>1</v>
      </c>
      <c r="J94" s="156">
        <f t="shared" si="5"/>
        <v>19</v>
      </c>
      <c r="K94" s="22"/>
      <c r="L94" s="22"/>
      <c r="M94" s="112"/>
      <c r="N94" s="113"/>
      <c r="O94" s="113"/>
      <c r="P94" s="114"/>
      <c r="Q94" s="115"/>
      <c r="R94" s="115"/>
    </row>
    <row r="95" spans="1:18" ht="56.25" customHeight="1" x14ac:dyDescent="0.25">
      <c r="A95" s="188"/>
      <c r="B95" s="74" t="s">
        <v>248</v>
      </c>
      <c r="C95" s="20"/>
      <c r="D95" s="20"/>
      <c r="E95" s="20"/>
      <c r="F95" s="93" t="s">
        <v>296</v>
      </c>
      <c r="G95" s="22"/>
      <c r="H95" s="22">
        <v>25</v>
      </c>
      <c r="I95" s="22">
        <v>2</v>
      </c>
      <c r="J95" s="156">
        <f t="shared" si="5"/>
        <v>27</v>
      </c>
      <c r="K95" s="22"/>
      <c r="L95" s="22"/>
      <c r="M95" s="112"/>
      <c r="N95" s="113"/>
      <c r="O95" s="113"/>
      <c r="P95" s="114"/>
      <c r="Q95" s="115"/>
      <c r="R95" s="115"/>
    </row>
    <row r="96" spans="1:18" ht="120" customHeight="1" x14ac:dyDescent="0.25">
      <c r="A96" s="188"/>
      <c r="B96" s="74" t="s">
        <v>245</v>
      </c>
      <c r="C96" s="20"/>
      <c r="D96" s="20"/>
      <c r="E96" s="20"/>
      <c r="F96" s="85" t="s">
        <v>434</v>
      </c>
      <c r="G96" s="22"/>
      <c r="H96" s="22">
        <v>11</v>
      </c>
      <c r="I96" s="22"/>
      <c r="J96" s="156">
        <f t="shared" si="5"/>
        <v>11</v>
      </c>
      <c r="K96" s="22"/>
      <c r="L96" s="22"/>
      <c r="M96" s="112"/>
      <c r="N96" s="113"/>
      <c r="O96" s="113"/>
      <c r="P96" s="114"/>
      <c r="Q96" s="115"/>
      <c r="R96" s="115"/>
    </row>
    <row r="97" spans="1:19" ht="60" customHeight="1" x14ac:dyDescent="0.25">
      <c r="A97" s="188"/>
      <c r="B97" s="43" t="s">
        <v>64</v>
      </c>
      <c r="C97" s="22">
        <v>1</v>
      </c>
      <c r="D97" s="22"/>
      <c r="E97" s="20">
        <v>1</v>
      </c>
      <c r="F97" s="85"/>
      <c r="G97" s="22"/>
      <c r="H97" s="22">
        <v>1</v>
      </c>
      <c r="I97" s="22"/>
      <c r="J97" s="156">
        <f t="shared" ref="J97:J103" si="7">SUM(H97:I97)</f>
        <v>1</v>
      </c>
      <c r="K97" s="22"/>
      <c r="L97" s="22"/>
      <c r="M97" s="112"/>
      <c r="N97" s="113"/>
      <c r="O97" s="113"/>
      <c r="P97" s="114"/>
      <c r="Q97" s="115"/>
      <c r="R97" s="115"/>
    </row>
    <row r="98" spans="1:19" ht="77.25" customHeight="1" x14ac:dyDescent="0.25">
      <c r="A98" s="188"/>
      <c r="B98" s="43" t="s">
        <v>65</v>
      </c>
      <c r="C98" s="22">
        <v>1</v>
      </c>
      <c r="D98" s="22"/>
      <c r="E98" s="20">
        <v>1</v>
      </c>
      <c r="F98" s="85"/>
      <c r="G98" s="22"/>
      <c r="H98" s="22">
        <v>1</v>
      </c>
      <c r="I98" s="22"/>
      <c r="J98" s="156">
        <f t="shared" si="7"/>
        <v>1</v>
      </c>
      <c r="K98" s="22"/>
      <c r="L98" s="22"/>
      <c r="M98" s="112"/>
      <c r="N98" s="113"/>
      <c r="O98" s="113"/>
      <c r="P98" s="114"/>
      <c r="Q98" s="115"/>
      <c r="R98" s="115"/>
    </row>
    <row r="99" spans="1:19" ht="79.5" customHeight="1" x14ac:dyDescent="0.25">
      <c r="A99" s="188"/>
      <c r="B99" s="74" t="s">
        <v>244</v>
      </c>
      <c r="C99" s="53"/>
      <c r="D99" s="53"/>
      <c r="E99" s="53"/>
      <c r="F99" s="93" t="s">
        <v>435</v>
      </c>
      <c r="G99" s="22"/>
      <c r="H99" s="22">
        <v>21</v>
      </c>
      <c r="I99" s="22">
        <v>3</v>
      </c>
      <c r="J99" s="156">
        <f t="shared" si="7"/>
        <v>24</v>
      </c>
      <c r="K99" s="22"/>
      <c r="L99" s="22"/>
      <c r="M99" s="112"/>
      <c r="N99" s="113"/>
      <c r="O99" s="113"/>
      <c r="P99" s="114"/>
      <c r="Q99" s="115"/>
      <c r="R99" s="115"/>
    </row>
    <row r="100" spans="1:19" ht="120" customHeight="1" x14ac:dyDescent="0.25">
      <c r="A100" s="188"/>
      <c r="B100" s="74" t="s">
        <v>261</v>
      </c>
      <c r="C100" s="53"/>
      <c r="D100" s="53"/>
      <c r="E100" s="53"/>
      <c r="F100" s="85" t="s">
        <v>436</v>
      </c>
      <c r="G100" s="22"/>
      <c r="H100" s="22">
        <v>5</v>
      </c>
      <c r="I100" s="22"/>
      <c r="J100" s="156">
        <f t="shared" si="7"/>
        <v>5</v>
      </c>
      <c r="K100" s="22"/>
      <c r="L100" s="22"/>
      <c r="M100" s="112"/>
      <c r="N100" s="113"/>
      <c r="O100" s="113"/>
      <c r="P100" s="114"/>
      <c r="Q100" s="115"/>
      <c r="R100" s="115"/>
    </row>
    <row r="101" spans="1:19" ht="69.75" customHeight="1" x14ac:dyDescent="0.25">
      <c r="A101" s="188"/>
      <c r="B101" s="74" t="s">
        <v>250</v>
      </c>
      <c r="C101" s="53"/>
      <c r="D101" s="53"/>
      <c r="E101" s="53"/>
      <c r="F101" s="89" t="s">
        <v>437</v>
      </c>
      <c r="G101" s="22"/>
      <c r="H101" s="22">
        <v>16</v>
      </c>
      <c r="I101" s="22"/>
      <c r="J101" s="156">
        <f t="shared" si="7"/>
        <v>16</v>
      </c>
      <c r="K101" s="22">
        <v>1</v>
      </c>
      <c r="L101" s="22"/>
      <c r="M101" s="112">
        <f>SUM(K101:L101)</f>
        <v>1</v>
      </c>
      <c r="N101" s="113">
        <f>H101+K101</f>
        <v>17</v>
      </c>
      <c r="O101" s="113"/>
      <c r="P101" s="114">
        <f>SUM(N101:O101)</f>
        <v>17</v>
      </c>
      <c r="Q101" s="115"/>
      <c r="R101" s="115"/>
    </row>
    <row r="102" spans="1:19" ht="69.75" customHeight="1" x14ac:dyDescent="0.25">
      <c r="A102" s="188"/>
      <c r="B102" s="74" t="s">
        <v>285</v>
      </c>
      <c r="C102" s="53"/>
      <c r="D102" s="53"/>
      <c r="E102" s="53"/>
      <c r="F102" s="89"/>
      <c r="G102" s="22"/>
      <c r="H102" s="22">
        <v>5</v>
      </c>
      <c r="I102" s="22"/>
      <c r="J102" s="156">
        <f t="shared" si="7"/>
        <v>5</v>
      </c>
      <c r="K102" s="22"/>
      <c r="L102" s="22"/>
      <c r="M102" s="112"/>
      <c r="N102" s="113"/>
      <c r="O102" s="113"/>
      <c r="P102" s="114"/>
      <c r="Q102" s="115"/>
      <c r="R102" s="115"/>
    </row>
    <row r="103" spans="1:19" ht="109.9" customHeight="1" x14ac:dyDescent="0.25">
      <c r="A103" s="188"/>
      <c r="B103" s="43" t="s">
        <v>66</v>
      </c>
      <c r="C103" s="22">
        <v>19</v>
      </c>
      <c r="D103" s="22">
        <v>1</v>
      </c>
      <c r="E103" s="20">
        <v>20</v>
      </c>
      <c r="F103" s="85" t="s">
        <v>438</v>
      </c>
      <c r="G103" s="22"/>
      <c r="H103" s="22">
        <v>54</v>
      </c>
      <c r="I103" s="22">
        <v>1</v>
      </c>
      <c r="J103" s="156">
        <f t="shared" si="7"/>
        <v>55</v>
      </c>
      <c r="K103" s="22">
        <v>5</v>
      </c>
      <c r="L103" s="22"/>
      <c r="M103" s="112">
        <f>SUM(K103:L103)</f>
        <v>5</v>
      </c>
      <c r="N103" s="113">
        <f>H103+K103</f>
        <v>59</v>
      </c>
      <c r="O103" s="113">
        <f>I103</f>
        <v>1</v>
      </c>
      <c r="P103" s="114">
        <f>SUM(N103:O103)</f>
        <v>60</v>
      </c>
      <c r="Q103" s="115">
        <v>17</v>
      </c>
      <c r="R103" s="115"/>
      <c r="S103" s="40"/>
    </row>
    <row r="104" spans="1:19" ht="19.5" customHeight="1" x14ac:dyDescent="0.25">
      <c r="A104" s="57"/>
      <c r="B104" s="43"/>
      <c r="C104" s="22"/>
      <c r="D104" s="22"/>
      <c r="E104" s="20"/>
      <c r="F104" s="85"/>
      <c r="G104" s="22"/>
      <c r="H104" s="22"/>
      <c r="I104" s="22"/>
      <c r="J104" s="156"/>
      <c r="K104" s="22"/>
      <c r="L104" s="22"/>
      <c r="M104" s="112"/>
      <c r="N104" s="113"/>
      <c r="O104" s="113"/>
      <c r="P104" s="114"/>
      <c r="Q104" s="115"/>
      <c r="R104" s="115"/>
    </row>
    <row r="105" spans="1:19" ht="45" x14ac:dyDescent="0.25">
      <c r="A105" s="186" t="s">
        <v>67</v>
      </c>
      <c r="B105" s="43" t="s">
        <v>68</v>
      </c>
      <c r="C105" s="22">
        <v>13</v>
      </c>
      <c r="D105" s="22"/>
      <c r="E105" s="20">
        <v>13</v>
      </c>
      <c r="F105" s="85"/>
      <c r="G105" s="22"/>
      <c r="H105" s="22">
        <v>13</v>
      </c>
      <c r="I105" s="22"/>
      <c r="J105" s="156">
        <f t="shared" ref="J105:J118" si="8">SUM(H105:I105)</f>
        <v>13</v>
      </c>
      <c r="K105" s="22"/>
      <c r="L105" s="22"/>
      <c r="M105" s="112"/>
      <c r="N105" s="113"/>
      <c r="O105" s="113"/>
      <c r="P105" s="114"/>
      <c r="Q105" s="115"/>
      <c r="R105" s="115"/>
    </row>
    <row r="106" spans="1:19" ht="115.5" customHeight="1" x14ac:dyDescent="0.25">
      <c r="A106" s="187"/>
      <c r="B106" s="43" t="s">
        <v>69</v>
      </c>
      <c r="C106" s="22">
        <v>23</v>
      </c>
      <c r="D106" s="22">
        <v>75</v>
      </c>
      <c r="E106" s="20">
        <v>98</v>
      </c>
      <c r="F106" s="85" t="s">
        <v>439</v>
      </c>
      <c r="G106" s="22"/>
      <c r="H106" s="22">
        <v>179</v>
      </c>
      <c r="I106" s="22">
        <v>78</v>
      </c>
      <c r="J106" s="156">
        <f t="shared" si="8"/>
        <v>257</v>
      </c>
      <c r="K106" s="22">
        <v>2</v>
      </c>
      <c r="L106" s="22">
        <v>1</v>
      </c>
      <c r="M106" s="112">
        <f>SUM(K106:L106)</f>
        <v>3</v>
      </c>
      <c r="N106" s="113">
        <f>H106+K106</f>
        <v>181</v>
      </c>
      <c r="O106" s="113">
        <f>I106+L106</f>
        <v>79</v>
      </c>
      <c r="P106" s="114">
        <f>SUM(N106:O106)</f>
        <v>260</v>
      </c>
      <c r="Q106" s="115"/>
      <c r="R106" s="8">
        <v>22</v>
      </c>
    </row>
    <row r="107" spans="1:19" ht="62.25" customHeight="1" x14ac:dyDescent="0.25">
      <c r="A107" s="187"/>
      <c r="B107" s="74" t="s">
        <v>226</v>
      </c>
      <c r="C107" s="20"/>
      <c r="D107" s="20"/>
      <c r="E107" s="20"/>
      <c r="F107" s="85" t="s">
        <v>408</v>
      </c>
      <c r="G107" s="72"/>
      <c r="H107" s="22">
        <f>354+12</f>
        <v>366</v>
      </c>
      <c r="I107" s="22">
        <v>62</v>
      </c>
      <c r="J107" s="156">
        <f t="shared" si="8"/>
        <v>428</v>
      </c>
      <c r="K107" s="22"/>
      <c r="L107" s="22"/>
      <c r="M107" s="112"/>
      <c r="N107" s="113"/>
      <c r="O107" s="113"/>
      <c r="P107" s="114"/>
      <c r="Q107" s="115"/>
      <c r="R107" s="115"/>
    </row>
    <row r="108" spans="1:19" ht="39" customHeight="1" x14ac:dyDescent="0.25">
      <c r="A108" s="187"/>
      <c r="B108" s="74" t="s">
        <v>227</v>
      </c>
      <c r="C108" s="20"/>
      <c r="D108" s="20"/>
      <c r="E108" s="20"/>
      <c r="F108" s="85" t="s">
        <v>297</v>
      </c>
      <c r="G108" s="22"/>
      <c r="H108" s="22">
        <v>103</v>
      </c>
      <c r="I108" s="22">
        <v>14</v>
      </c>
      <c r="J108" s="156">
        <f t="shared" si="8"/>
        <v>117</v>
      </c>
      <c r="K108" s="22"/>
      <c r="L108" s="22"/>
      <c r="M108" s="112"/>
      <c r="N108" s="113"/>
      <c r="O108" s="113"/>
      <c r="P108" s="114"/>
      <c r="Q108" s="115"/>
      <c r="R108" s="115"/>
    </row>
    <row r="109" spans="1:19" ht="85.5" customHeight="1" x14ac:dyDescent="0.25">
      <c r="A109" s="187"/>
      <c r="B109" s="43" t="s">
        <v>70</v>
      </c>
      <c r="C109" s="22">
        <v>19</v>
      </c>
      <c r="D109" s="22">
        <v>1</v>
      </c>
      <c r="E109" s="20">
        <v>20</v>
      </c>
      <c r="F109" s="85" t="s">
        <v>362</v>
      </c>
      <c r="G109" s="72"/>
      <c r="H109" s="22">
        <v>208</v>
      </c>
      <c r="I109" s="22">
        <v>18</v>
      </c>
      <c r="J109" s="156">
        <f t="shared" si="8"/>
        <v>226</v>
      </c>
      <c r="K109" s="22"/>
      <c r="L109" s="22"/>
      <c r="M109" s="112"/>
      <c r="N109" s="113"/>
      <c r="O109" s="113"/>
      <c r="P109" s="114"/>
      <c r="Q109" s="129"/>
      <c r="R109" s="115"/>
    </row>
    <row r="110" spans="1:19" ht="48" customHeight="1" x14ac:dyDescent="0.25">
      <c r="A110" s="187"/>
      <c r="B110" s="74" t="s">
        <v>220</v>
      </c>
      <c r="C110" s="20"/>
      <c r="D110" s="20"/>
      <c r="E110" s="20"/>
      <c r="F110" s="85" t="s">
        <v>410</v>
      </c>
      <c r="G110" s="72"/>
      <c r="H110" s="22">
        <v>38</v>
      </c>
      <c r="I110" s="22">
        <v>1</v>
      </c>
      <c r="J110" s="156">
        <f t="shared" si="8"/>
        <v>39</v>
      </c>
      <c r="K110" s="22">
        <v>1</v>
      </c>
      <c r="L110" s="22"/>
      <c r="M110" s="112">
        <f>SUM(K110:L110)</f>
        <v>1</v>
      </c>
      <c r="N110" s="113">
        <f>H110+K110</f>
        <v>39</v>
      </c>
      <c r="O110" s="113">
        <f>I110</f>
        <v>1</v>
      </c>
      <c r="P110" s="114">
        <f>SUM(N110:O110)</f>
        <v>40</v>
      </c>
      <c r="Q110" s="115"/>
      <c r="R110" s="115"/>
    </row>
    <row r="111" spans="1:19" ht="37.5" customHeight="1" x14ac:dyDescent="0.25">
      <c r="A111" s="187"/>
      <c r="B111" s="74" t="s">
        <v>221</v>
      </c>
      <c r="C111" s="20"/>
      <c r="D111" s="20"/>
      <c r="E111" s="20"/>
      <c r="F111" s="85" t="s">
        <v>409</v>
      </c>
      <c r="G111" s="72"/>
      <c r="H111" s="22">
        <v>8</v>
      </c>
      <c r="I111" s="22"/>
      <c r="J111" s="156">
        <f t="shared" si="8"/>
        <v>8</v>
      </c>
      <c r="K111" s="22"/>
      <c r="L111" s="22"/>
      <c r="M111" s="112"/>
      <c r="N111" s="113"/>
      <c r="O111" s="113"/>
      <c r="P111" s="114"/>
      <c r="Q111" s="115"/>
      <c r="R111" s="115"/>
    </row>
    <row r="112" spans="1:19" ht="55.5" customHeight="1" x14ac:dyDescent="0.25">
      <c r="A112" s="187"/>
      <c r="B112" s="74" t="s">
        <v>219</v>
      </c>
      <c r="C112" s="58"/>
      <c r="D112" s="58"/>
      <c r="E112" s="58"/>
      <c r="F112" s="93" t="s">
        <v>373</v>
      </c>
      <c r="G112" s="130"/>
      <c r="H112" s="119">
        <v>13</v>
      </c>
      <c r="I112" s="119">
        <v>1</v>
      </c>
      <c r="J112" s="156">
        <f t="shared" si="8"/>
        <v>14</v>
      </c>
      <c r="K112" s="22"/>
      <c r="L112" s="22"/>
      <c r="M112" s="112"/>
      <c r="N112" s="113"/>
      <c r="O112" s="113"/>
      <c r="P112" s="114"/>
      <c r="Q112" s="115"/>
      <c r="R112" s="115"/>
    </row>
    <row r="113" spans="1:18" ht="55.5" customHeight="1" x14ac:dyDescent="0.25">
      <c r="A113" s="187"/>
      <c r="B113" s="74" t="s">
        <v>288</v>
      </c>
      <c r="C113" s="58"/>
      <c r="D113" s="58"/>
      <c r="E113" s="58"/>
      <c r="F113" s="94"/>
      <c r="G113" s="131"/>
      <c r="H113" s="132">
        <v>6</v>
      </c>
      <c r="I113" s="132"/>
      <c r="J113" s="156">
        <v>6</v>
      </c>
      <c r="K113" s="22"/>
      <c r="L113" s="22"/>
      <c r="M113" s="112"/>
      <c r="N113" s="113"/>
      <c r="O113" s="113"/>
      <c r="P113" s="114"/>
      <c r="Q113" s="115"/>
      <c r="R113" s="115"/>
    </row>
    <row r="114" spans="1:18" ht="55.5" customHeight="1" x14ac:dyDescent="0.25">
      <c r="A114" s="187"/>
      <c r="B114" s="74" t="s">
        <v>289</v>
      </c>
      <c r="C114" s="58"/>
      <c r="D114" s="58"/>
      <c r="E114" s="58"/>
      <c r="F114" s="94"/>
      <c r="G114" s="131"/>
      <c r="H114" s="132">
        <v>2</v>
      </c>
      <c r="I114" s="132"/>
      <c r="J114" s="156">
        <v>2</v>
      </c>
      <c r="K114" s="22"/>
      <c r="L114" s="22"/>
      <c r="M114" s="112"/>
      <c r="N114" s="113"/>
      <c r="O114" s="113"/>
      <c r="P114" s="114"/>
      <c r="Q114" s="115"/>
      <c r="R114" s="115"/>
    </row>
    <row r="115" spans="1:18" ht="73.5" customHeight="1" x14ac:dyDescent="0.25">
      <c r="A115" s="187"/>
      <c r="B115" s="74" t="s">
        <v>222</v>
      </c>
      <c r="C115" s="20"/>
      <c r="D115" s="20"/>
      <c r="E115" s="20"/>
      <c r="F115" s="85" t="s">
        <v>411</v>
      </c>
      <c r="G115" s="5"/>
      <c r="H115" s="5">
        <v>16</v>
      </c>
      <c r="I115" s="5">
        <v>2</v>
      </c>
      <c r="J115" s="156">
        <f t="shared" si="8"/>
        <v>18</v>
      </c>
      <c r="K115" s="22"/>
      <c r="L115" s="22"/>
      <c r="M115" s="112"/>
      <c r="N115" s="113"/>
      <c r="O115" s="113"/>
      <c r="P115" s="114"/>
      <c r="Q115" s="115"/>
      <c r="R115" s="115"/>
    </row>
    <row r="116" spans="1:18" ht="60" x14ac:dyDescent="0.25">
      <c r="A116" s="187"/>
      <c r="B116" s="74" t="s">
        <v>225</v>
      </c>
      <c r="C116" s="20"/>
      <c r="D116" s="20"/>
      <c r="E116" s="20"/>
      <c r="F116" s="85" t="s">
        <v>374</v>
      </c>
      <c r="G116" s="72"/>
      <c r="H116" s="22">
        <v>26</v>
      </c>
      <c r="I116" s="22">
        <v>2</v>
      </c>
      <c r="J116" s="156">
        <f t="shared" si="8"/>
        <v>28</v>
      </c>
      <c r="K116" s="22"/>
      <c r="L116" s="22"/>
      <c r="M116" s="112"/>
      <c r="N116" s="113"/>
      <c r="O116" s="113"/>
      <c r="P116" s="114"/>
      <c r="Q116" s="115"/>
      <c r="R116" s="115"/>
    </row>
    <row r="117" spans="1:18" ht="69.75" customHeight="1" x14ac:dyDescent="0.25">
      <c r="A117" s="187"/>
      <c r="B117" s="43" t="s">
        <v>71</v>
      </c>
      <c r="C117" s="22">
        <v>4</v>
      </c>
      <c r="D117" s="22"/>
      <c r="E117" s="20">
        <v>4</v>
      </c>
      <c r="F117" s="85"/>
      <c r="G117" s="22"/>
      <c r="H117" s="22">
        <v>4</v>
      </c>
      <c r="I117" s="22"/>
      <c r="J117" s="156">
        <f t="shared" si="8"/>
        <v>4</v>
      </c>
      <c r="K117" s="22"/>
      <c r="L117" s="22"/>
      <c r="M117" s="112"/>
      <c r="N117" s="113"/>
      <c r="O117" s="113"/>
      <c r="P117" s="114"/>
      <c r="Q117" s="115"/>
      <c r="R117" s="115"/>
    </row>
    <row r="118" spans="1:18" ht="59.25" customHeight="1" x14ac:dyDescent="0.25">
      <c r="A118" s="187"/>
      <c r="B118" s="74" t="s">
        <v>253</v>
      </c>
      <c r="C118" s="20"/>
      <c r="D118" s="20"/>
      <c r="E118" s="20"/>
      <c r="F118" s="85" t="s">
        <v>375</v>
      </c>
      <c r="G118" s="5"/>
      <c r="H118" s="5">
        <v>10</v>
      </c>
      <c r="I118" s="5"/>
      <c r="J118" s="156">
        <f t="shared" si="8"/>
        <v>10</v>
      </c>
      <c r="K118" s="22"/>
      <c r="L118" s="22"/>
      <c r="M118" s="22"/>
      <c r="N118" s="113"/>
      <c r="O118" s="113"/>
      <c r="P118" s="116"/>
      <c r="Q118" s="8"/>
      <c r="R118" s="115"/>
    </row>
    <row r="119" spans="1:18" ht="75" customHeight="1" x14ac:dyDescent="0.25">
      <c r="A119" s="187"/>
      <c r="B119" s="74" t="s">
        <v>224</v>
      </c>
      <c r="C119" s="20"/>
      <c r="D119" s="20"/>
      <c r="E119" s="20"/>
      <c r="F119" s="85" t="s">
        <v>440</v>
      </c>
      <c r="G119" s="5"/>
      <c r="H119" s="5">
        <v>24</v>
      </c>
      <c r="I119" s="5">
        <v>2</v>
      </c>
      <c r="J119" s="162">
        <f>SUM(H119:I119)</f>
        <v>26</v>
      </c>
      <c r="K119" s="5"/>
      <c r="L119" s="5"/>
      <c r="M119" s="133"/>
      <c r="N119" s="134"/>
      <c r="O119" s="134"/>
      <c r="P119" s="135"/>
      <c r="Q119" s="21"/>
      <c r="R119" s="136">
        <v>239</v>
      </c>
    </row>
    <row r="120" spans="1:18" ht="14.25" customHeight="1" x14ac:dyDescent="0.25">
      <c r="A120" s="190"/>
      <c r="B120" s="74"/>
      <c r="C120" s="22"/>
      <c r="D120" s="22"/>
      <c r="E120" s="22"/>
      <c r="F120" s="85"/>
      <c r="G120" s="72"/>
      <c r="H120" s="72"/>
      <c r="I120" s="22"/>
      <c r="J120" s="48"/>
      <c r="K120" s="72"/>
      <c r="L120" s="72"/>
      <c r="M120" s="118"/>
      <c r="N120" s="137"/>
      <c r="O120" s="137"/>
      <c r="P120" s="138"/>
      <c r="Q120" s="115"/>
      <c r="R120" s="115"/>
    </row>
    <row r="121" spans="1:18" ht="156" customHeight="1" x14ac:dyDescent="0.25">
      <c r="A121" s="193" t="s">
        <v>72</v>
      </c>
      <c r="B121" s="43" t="s">
        <v>73</v>
      </c>
      <c r="C121" s="22">
        <v>81</v>
      </c>
      <c r="D121" s="22">
        <v>24</v>
      </c>
      <c r="E121" s="59">
        <v>105</v>
      </c>
      <c r="F121" s="85" t="s">
        <v>298</v>
      </c>
      <c r="G121" s="72" t="s">
        <v>462</v>
      </c>
      <c r="H121" s="22">
        <v>130</v>
      </c>
      <c r="I121" s="22">
        <v>32</v>
      </c>
      <c r="J121" s="156">
        <f>SUM(H121:I121)</f>
        <v>162</v>
      </c>
      <c r="K121" s="22">
        <v>2</v>
      </c>
      <c r="L121" s="22"/>
      <c r="M121" s="112">
        <f>SUM(K121:L121)</f>
        <v>2</v>
      </c>
      <c r="N121" s="113">
        <f>H121+K121</f>
        <v>132</v>
      </c>
      <c r="O121" s="113">
        <f>I121</f>
        <v>32</v>
      </c>
      <c r="P121" s="114">
        <f>SUM(N121:O121)</f>
        <v>164</v>
      </c>
      <c r="Q121" s="115"/>
      <c r="R121" s="115"/>
    </row>
    <row r="122" spans="1:18" ht="147.75" customHeight="1" x14ac:dyDescent="0.25">
      <c r="A122" s="194"/>
      <c r="B122" s="74" t="s">
        <v>467</v>
      </c>
      <c r="C122" s="20"/>
      <c r="D122" s="20"/>
      <c r="E122" s="10"/>
      <c r="F122" s="91" t="s">
        <v>299</v>
      </c>
      <c r="G122" s="72" t="s">
        <v>463</v>
      </c>
      <c r="H122" s="22">
        <v>805</v>
      </c>
      <c r="I122" s="22">
        <v>56</v>
      </c>
      <c r="J122" s="156">
        <f>SUM(H122:I122)</f>
        <v>861</v>
      </c>
      <c r="K122" s="22">
        <v>1</v>
      </c>
      <c r="L122" s="22"/>
      <c r="M122" s="112">
        <f>SUM(K122:L122)</f>
        <v>1</v>
      </c>
      <c r="N122" s="113">
        <f>H122+K122</f>
        <v>806</v>
      </c>
      <c r="O122" s="113">
        <f>I122</f>
        <v>56</v>
      </c>
      <c r="P122" s="114">
        <f>SUM(N122:O122)</f>
        <v>862</v>
      </c>
      <c r="Q122" s="115"/>
      <c r="R122" s="115"/>
    </row>
    <row r="123" spans="1:18" ht="87" customHeight="1" x14ac:dyDescent="0.25">
      <c r="A123" s="194"/>
      <c r="B123" s="74" t="s">
        <v>468</v>
      </c>
      <c r="C123" s="20"/>
      <c r="D123" s="20"/>
      <c r="E123" s="10"/>
      <c r="F123" s="91" t="s">
        <v>300</v>
      </c>
      <c r="G123" s="72" t="s">
        <v>464</v>
      </c>
      <c r="H123" s="22">
        <v>13</v>
      </c>
      <c r="I123" s="22">
        <v>1</v>
      </c>
      <c r="J123" s="156">
        <f>SUM(H123:I123)</f>
        <v>14</v>
      </c>
      <c r="K123" s="22"/>
      <c r="L123" s="22"/>
      <c r="M123" s="112"/>
      <c r="N123" s="113"/>
      <c r="O123" s="113"/>
      <c r="P123" s="114"/>
      <c r="Q123" s="115"/>
      <c r="R123" s="115"/>
    </row>
    <row r="124" spans="1:18" ht="116.25" customHeight="1" x14ac:dyDescent="0.25">
      <c r="A124" s="194"/>
      <c r="B124" s="74" t="s">
        <v>286</v>
      </c>
      <c r="C124" s="61"/>
      <c r="D124" s="61"/>
      <c r="E124" s="61"/>
      <c r="F124" s="91" t="s">
        <v>441</v>
      </c>
      <c r="G124" s="139"/>
      <c r="H124" s="72">
        <v>20</v>
      </c>
      <c r="I124" s="72"/>
      <c r="J124" s="156">
        <f>SUM(H124:I124)</f>
        <v>20</v>
      </c>
      <c r="K124" s="22"/>
      <c r="L124" s="22"/>
      <c r="M124" s="112"/>
      <c r="N124" s="113"/>
      <c r="O124" s="113"/>
      <c r="P124" s="114"/>
      <c r="Q124" s="18"/>
      <c r="R124" s="115"/>
    </row>
    <row r="125" spans="1:18" ht="73.5" customHeight="1" thickBot="1" x14ac:dyDescent="0.3">
      <c r="A125" s="194"/>
      <c r="B125" s="179" t="s">
        <v>287</v>
      </c>
      <c r="C125" s="62"/>
      <c r="D125" s="62"/>
      <c r="E125" s="62"/>
      <c r="F125" s="91" t="s">
        <v>376</v>
      </c>
      <c r="G125" s="140"/>
      <c r="H125" s="140">
        <v>205</v>
      </c>
      <c r="I125" s="140"/>
      <c r="J125" s="156">
        <f>SUM(H125:I125)</f>
        <v>205</v>
      </c>
      <c r="K125" s="22"/>
      <c r="L125" s="22"/>
      <c r="M125" s="112"/>
      <c r="N125" s="113"/>
      <c r="O125" s="113"/>
      <c r="P125" s="114"/>
      <c r="Q125" s="22"/>
      <c r="R125" s="115"/>
    </row>
    <row r="126" spans="1:18" ht="13.5" customHeight="1" thickBot="1" x14ac:dyDescent="0.3">
      <c r="A126" s="60"/>
      <c r="B126" s="173"/>
      <c r="C126" s="175"/>
      <c r="D126" s="175"/>
      <c r="E126" s="176"/>
      <c r="F126" s="177"/>
      <c r="G126" s="174"/>
      <c r="H126" s="141"/>
      <c r="I126" s="141"/>
      <c r="J126" s="163"/>
      <c r="K126" s="142"/>
      <c r="L126" s="142"/>
      <c r="M126" s="142"/>
      <c r="N126" s="142"/>
      <c r="O126" s="142"/>
      <c r="P126" s="142"/>
      <c r="Q126" s="115"/>
      <c r="R126" s="115"/>
    </row>
    <row r="127" spans="1:18" ht="60" customHeight="1" x14ac:dyDescent="0.25">
      <c r="A127" s="183" t="s">
        <v>74</v>
      </c>
      <c r="B127" s="35" t="s">
        <v>259</v>
      </c>
      <c r="C127" s="15">
        <v>3</v>
      </c>
      <c r="D127" s="15"/>
      <c r="E127" s="36">
        <f t="shared" si="1"/>
        <v>3</v>
      </c>
      <c r="F127" s="95" t="s">
        <v>361</v>
      </c>
      <c r="G127" s="143" t="s">
        <v>363</v>
      </c>
      <c r="H127" s="15"/>
      <c r="I127" s="108"/>
      <c r="J127" s="156"/>
      <c r="K127" s="22"/>
      <c r="L127" s="22"/>
      <c r="M127" s="112"/>
      <c r="N127" s="113"/>
      <c r="O127" s="113"/>
      <c r="P127" s="114"/>
      <c r="Q127" s="115"/>
      <c r="R127" s="115"/>
    </row>
    <row r="128" spans="1:18" ht="31.5" x14ac:dyDescent="0.25">
      <c r="A128" s="183"/>
      <c r="B128" s="38" t="s">
        <v>75</v>
      </c>
      <c r="C128" s="22">
        <v>7</v>
      </c>
      <c r="D128" s="22">
        <v>1</v>
      </c>
      <c r="E128" s="10">
        <f t="shared" si="1"/>
        <v>8</v>
      </c>
      <c r="F128" s="84" t="s">
        <v>24</v>
      </c>
      <c r="G128" s="144" t="s">
        <v>210</v>
      </c>
      <c r="H128" s="22"/>
      <c r="I128" s="112"/>
      <c r="J128" s="156"/>
      <c r="K128" s="22"/>
      <c r="L128" s="22"/>
      <c r="M128" s="112"/>
      <c r="N128" s="113"/>
      <c r="O128" s="113"/>
      <c r="P128" s="114"/>
      <c r="Q128" s="115"/>
      <c r="R128" s="115"/>
    </row>
    <row r="129" spans="1:18" ht="45.75" customHeight="1" x14ac:dyDescent="0.25">
      <c r="A129" s="183"/>
      <c r="B129" s="38" t="s">
        <v>76</v>
      </c>
      <c r="C129" s="63">
        <v>2</v>
      </c>
      <c r="D129" s="63"/>
      <c r="E129" s="56">
        <f t="shared" si="1"/>
        <v>2</v>
      </c>
      <c r="F129" s="84" t="s">
        <v>360</v>
      </c>
      <c r="G129" s="144" t="s">
        <v>211</v>
      </c>
      <c r="H129" s="22"/>
      <c r="I129" s="112"/>
      <c r="J129" s="156"/>
      <c r="K129" s="22"/>
      <c r="L129" s="22"/>
      <c r="M129" s="112"/>
      <c r="N129" s="113"/>
      <c r="O129" s="113"/>
      <c r="P129" s="114"/>
      <c r="Q129" s="115"/>
      <c r="R129" s="115"/>
    </row>
    <row r="130" spans="1:18" ht="409.6" x14ac:dyDescent="0.25">
      <c r="A130" s="183"/>
      <c r="B130" s="38" t="s">
        <v>77</v>
      </c>
      <c r="C130" s="22">
        <v>127</v>
      </c>
      <c r="D130" s="22">
        <v>9</v>
      </c>
      <c r="E130" s="10">
        <f t="shared" ref="E130:E147" si="9">SUM(C130:D130)</f>
        <v>136</v>
      </c>
      <c r="F130" s="84" t="s">
        <v>469</v>
      </c>
      <c r="G130" s="48" t="s">
        <v>465</v>
      </c>
      <c r="H130" s="22"/>
      <c r="I130" s="112"/>
      <c r="J130" s="156"/>
      <c r="K130" s="22"/>
      <c r="L130" s="22"/>
      <c r="M130" s="112"/>
      <c r="N130" s="113"/>
      <c r="O130" s="113"/>
      <c r="P130" s="114"/>
      <c r="Q130" s="115"/>
      <c r="R130" s="115"/>
    </row>
    <row r="131" spans="1:18" ht="30" x14ac:dyDescent="0.25">
      <c r="A131" s="183"/>
      <c r="B131" s="38" t="s">
        <v>78</v>
      </c>
      <c r="C131" s="4">
        <v>36</v>
      </c>
      <c r="D131" s="5"/>
      <c r="E131" s="10">
        <f t="shared" si="9"/>
        <v>36</v>
      </c>
      <c r="F131" s="84" t="s">
        <v>18</v>
      </c>
      <c r="G131" s="22" t="s">
        <v>364</v>
      </c>
      <c r="H131" s="22"/>
      <c r="I131" s="112"/>
      <c r="J131" s="156"/>
      <c r="K131" s="22"/>
      <c r="L131" s="22"/>
      <c r="M131" s="112"/>
      <c r="N131" s="113"/>
      <c r="O131" s="113"/>
      <c r="P131" s="114"/>
      <c r="Q131" s="115"/>
      <c r="R131" s="115"/>
    </row>
    <row r="132" spans="1:18" ht="31.5" x14ac:dyDescent="0.25">
      <c r="A132" s="183"/>
      <c r="B132" s="38" t="s">
        <v>79</v>
      </c>
      <c r="C132" s="4">
        <v>18</v>
      </c>
      <c r="D132" s="5">
        <v>1</v>
      </c>
      <c r="E132" s="10">
        <f t="shared" si="9"/>
        <v>19</v>
      </c>
      <c r="F132" s="84" t="s">
        <v>25</v>
      </c>
      <c r="G132" s="22" t="s">
        <v>255</v>
      </c>
      <c r="H132" s="22"/>
      <c r="I132" s="112"/>
      <c r="J132" s="156"/>
      <c r="K132" s="22"/>
      <c r="L132" s="22"/>
      <c r="M132" s="112"/>
      <c r="N132" s="113"/>
      <c r="O132" s="113"/>
      <c r="P132" s="114"/>
      <c r="Q132" s="115"/>
      <c r="R132" s="115"/>
    </row>
    <row r="133" spans="1:18" ht="45.75" customHeight="1" x14ac:dyDescent="0.25">
      <c r="A133" s="183"/>
      <c r="B133" s="38" t="s">
        <v>80</v>
      </c>
      <c r="C133" s="4">
        <v>2</v>
      </c>
      <c r="D133" s="5"/>
      <c r="E133" s="10">
        <f t="shared" si="9"/>
        <v>2</v>
      </c>
      <c r="F133" s="84" t="s">
        <v>8</v>
      </c>
      <c r="G133" s="22" t="s">
        <v>363</v>
      </c>
      <c r="H133" s="22"/>
      <c r="I133" s="112"/>
      <c r="J133" s="156"/>
      <c r="K133" s="22"/>
      <c r="L133" s="22"/>
      <c r="M133" s="112"/>
      <c r="N133" s="113"/>
      <c r="O133" s="113"/>
      <c r="P133" s="114"/>
      <c r="Q133" s="115"/>
      <c r="R133" s="115"/>
    </row>
    <row r="134" spans="1:18" ht="31.5" x14ac:dyDescent="0.25">
      <c r="A134" s="183"/>
      <c r="B134" s="38" t="s">
        <v>81</v>
      </c>
      <c r="C134" s="4">
        <v>8</v>
      </c>
      <c r="D134" s="5"/>
      <c r="E134" s="10">
        <f t="shared" si="9"/>
        <v>8</v>
      </c>
      <c r="F134" s="84" t="s">
        <v>19</v>
      </c>
      <c r="G134" s="22" t="s">
        <v>212</v>
      </c>
      <c r="H134" s="22"/>
      <c r="I134" s="112"/>
      <c r="J134" s="156"/>
      <c r="K134" s="22"/>
      <c r="L134" s="22"/>
      <c r="M134" s="22"/>
      <c r="N134" s="113"/>
      <c r="O134" s="113"/>
      <c r="P134" s="116"/>
      <c r="Q134" s="115"/>
      <c r="R134" s="115"/>
    </row>
    <row r="135" spans="1:18" ht="31.5" x14ac:dyDescent="0.25">
      <c r="A135" s="183"/>
      <c r="B135" s="38" t="s">
        <v>82</v>
      </c>
      <c r="C135" s="4">
        <v>8</v>
      </c>
      <c r="D135" s="5"/>
      <c r="E135" s="10">
        <f t="shared" si="9"/>
        <v>8</v>
      </c>
      <c r="F135" s="84" t="s">
        <v>26</v>
      </c>
      <c r="G135" s="22" t="s">
        <v>213</v>
      </c>
      <c r="H135" s="22"/>
      <c r="I135" s="112"/>
      <c r="J135" s="156"/>
      <c r="K135" s="22"/>
      <c r="L135" s="22"/>
      <c r="M135" s="112"/>
      <c r="N135" s="113"/>
      <c r="O135" s="113"/>
      <c r="P135" s="114"/>
      <c r="Q135" s="115"/>
      <c r="R135" s="115"/>
    </row>
    <row r="136" spans="1:18" ht="30" customHeight="1" x14ac:dyDescent="0.25">
      <c r="A136" s="183"/>
      <c r="B136" s="38" t="s">
        <v>83</v>
      </c>
      <c r="C136" s="4">
        <v>5</v>
      </c>
      <c r="D136" s="5"/>
      <c r="E136" s="10">
        <f t="shared" si="9"/>
        <v>5</v>
      </c>
      <c r="F136" s="84" t="s">
        <v>8</v>
      </c>
      <c r="G136" s="22" t="s">
        <v>365</v>
      </c>
      <c r="H136" s="22"/>
      <c r="I136" s="112"/>
      <c r="J136" s="156"/>
      <c r="K136" s="22"/>
      <c r="L136" s="22"/>
      <c r="M136" s="112"/>
      <c r="N136" s="113"/>
      <c r="O136" s="113"/>
      <c r="P136" s="114"/>
      <c r="Q136" s="115"/>
      <c r="R136" s="115"/>
    </row>
    <row r="137" spans="1:18" ht="48.75" customHeight="1" x14ac:dyDescent="0.25">
      <c r="A137" s="183"/>
      <c r="B137" s="38" t="s">
        <v>84</v>
      </c>
      <c r="C137" s="4">
        <v>2</v>
      </c>
      <c r="D137" s="5"/>
      <c r="E137" s="10">
        <f t="shared" si="9"/>
        <v>2</v>
      </c>
      <c r="F137" s="84" t="s">
        <v>23</v>
      </c>
      <c r="G137" s="22" t="s">
        <v>214</v>
      </c>
      <c r="H137" s="22"/>
      <c r="I137" s="112"/>
      <c r="J137" s="156"/>
      <c r="K137" s="22"/>
      <c r="L137" s="22"/>
      <c r="M137" s="112"/>
      <c r="N137" s="113"/>
      <c r="O137" s="113"/>
      <c r="P137" s="114"/>
      <c r="Q137" s="115"/>
      <c r="R137" s="115"/>
    </row>
    <row r="138" spans="1:18" ht="52.5" customHeight="1" x14ac:dyDescent="0.25">
      <c r="A138" s="183"/>
      <c r="B138" s="38" t="s">
        <v>85</v>
      </c>
      <c r="C138" s="4">
        <v>6</v>
      </c>
      <c r="D138" s="5"/>
      <c r="E138" s="10">
        <f t="shared" si="9"/>
        <v>6</v>
      </c>
      <c r="F138" s="84" t="s">
        <v>9</v>
      </c>
      <c r="G138" s="22" t="s">
        <v>215</v>
      </c>
      <c r="H138" s="22"/>
      <c r="I138" s="112"/>
      <c r="J138" s="156"/>
      <c r="K138" s="22"/>
      <c r="L138" s="22"/>
      <c r="M138" s="112"/>
      <c r="N138" s="113"/>
      <c r="O138" s="113"/>
      <c r="P138" s="114"/>
      <c r="Q138" s="115"/>
      <c r="R138" s="115"/>
    </row>
    <row r="139" spans="1:18" ht="30" customHeight="1" x14ac:dyDescent="0.25">
      <c r="A139" s="183"/>
      <c r="B139" s="38" t="s">
        <v>86</v>
      </c>
      <c r="C139" s="4">
        <v>4</v>
      </c>
      <c r="D139" s="5"/>
      <c r="E139" s="10">
        <f t="shared" si="9"/>
        <v>4</v>
      </c>
      <c r="F139" s="84" t="s">
        <v>442</v>
      </c>
      <c r="G139" s="22"/>
      <c r="H139" s="22">
        <v>8</v>
      </c>
      <c r="I139" s="112"/>
      <c r="J139" s="156">
        <f>SUM(H139:I139)</f>
        <v>8</v>
      </c>
      <c r="K139" s="22"/>
      <c r="L139" s="22"/>
      <c r="M139" s="112"/>
      <c r="N139" s="113"/>
      <c r="O139" s="113"/>
      <c r="P139" s="114"/>
      <c r="Q139" s="115"/>
      <c r="R139" s="115"/>
    </row>
    <row r="140" spans="1:18" ht="30" customHeight="1" x14ac:dyDescent="0.25">
      <c r="A140" s="183"/>
      <c r="B140" s="38" t="s">
        <v>87</v>
      </c>
      <c r="C140" s="4">
        <v>2</v>
      </c>
      <c r="D140" s="5"/>
      <c r="E140" s="10">
        <f t="shared" si="9"/>
        <v>2</v>
      </c>
      <c r="F140" s="84"/>
      <c r="G140" s="22"/>
      <c r="H140" s="22">
        <v>2</v>
      </c>
      <c r="I140" s="112"/>
      <c r="J140" s="156">
        <f>SUM(H140:I140)</f>
        <v>2</v>
      </c>
      <c r="K140" s="22"/>
      <c r="L140" s="22"/>
      <c r="M140" s="112"/>
      <c r="N140" s="113"/>
      <c r="O140" s="113"/>
      <c r="P140" s="114"/>
      <c r="Q140" s="115"/>
      <c r="R140" s="115"/>
    </row>
    <row r="141" spans="1:18" ht="30" customHeight="1" x14ac:dyDescent="0.25">
      <c r="A141" s="183"/>
      <c r="B141" s="38" t="s">
        <v>88</v>
      </c>
      <c r="C141" s="4">
        <v>1</v>
      </c>
      <c r="D141" s="5"/>
      <c r="E141" s="10">
        <f t="shared" si="9"/>
        <v>1</v>
      </c>
      <c r="F141" s="86" t="s">
        <v>8</v>
      </c>
      <c r="G141" s="22" t="s">
        <v>366</v>
      </c>
      <c r="H141" s="22"/>
      <c r="I141" s="112"/>
      <c r="J141" s="156"/>
      <c r="K141" s="22"/>
      <c r="L141" s="22"/>
      <c r="M141" s="112"/>
      <c r="N141" s="113"/>
      <c r="O141" s="113"/>
      <c r="P141" s="114"/>
      <c r="Q141" s="115"/>
      <c r="R141" s="115"/>
    </row>
    <row r="142" spans="1:18" ht="30" customHeight="1" x14ac:dyDescent="0.25">
      <c r="A142" s="183"/>
      <c r="B142" s="38" t="s">
        <v>89</v>
      </c>
      <c r="C142" s="4">
        <v>1</v>
      </c>
      <c r="D142" s="5"/>
      <c r="E142" s="10">
        <f t="shared" si="9"/>
        <v>1</v>
      </c>
      <c r="F142" s="86" t="s">
        <v>8</v>
      </c>
      <c r="G142" s="22" t="s">
        <v>366</v>
      </c>
      <c r="H142" s="22"/>
      <c r="I142" s="112"/>
      <c r="J142" s="156"/>
      <c r="K142" s="22"/>
      <c r="L142" s="22"/>
      <c r="M142" s="112"/>
      <c r="N142" s="113"/>
      <c r="O142" s="113"/>
      <c r="P142" s="114"/>
      <c r="Q142" s="115"/>
      <c r="R142" s="115"/>
    </row>
    <row r="143" spans="1:18" ht="30" customHeight="1" x14ac:dyDescent="0.25">
      <c r="A143" s="183"/>
      <c r="B143" s="38" t="s">
        <v>90</v>
      </c>
      <c r="C143" s="4">
        <v>7</v>
      </c>
      <c r="D143" s="5"/>
      <c r="E143" s="10">
        <f t="shared" si="9"/>
        <v>7</v>
      </c>
      <c r="F143" s="86" t="s">
        <v>8</v>
      </c>
      <c r="G143" s="22" t="s">
        <v>367</v>
      </c>
      <c r="H143" s="22"/>
      <c r="I143" s="112"/>
      <c r="J143" s="156"/>
      <c r="K143" s="22"/>
      <c r="L143" s="22"/>
      <c r="M143" s="112"/>
      <c r="N143" s="113"/>
      <c r="O143" s="113"/>
      <c r="P143" s="114"/>
      <c r="Q143" s="115"/>
      <c r="R143" s="115"/>
    </row>
    <row r="144" spans="1:18" ht="30" customHeight="1" x14ac:dyDescent="0.25">
      <c r="A144" s="183"/>
      <c r="B144" s="38" t="s">
        <v>91</v>
      </c>
      <c r="C144" s="4">
        <v>9</v>
      </c>
      <c r="D144" s="5"/>
      <c r="E144" s="10">
        <f t="shared" si="9"/>
        <v>9</v>
      </c>
      <c r="G144" s="22"/>
      <c r="H144" s="22">
        <v>9</v>
      </c>
      <c r="I144" s="112"/>
      <c r="J144" s="156">
        <f>SUM(H144:I144)</f>
        <v>9</v>
      </c>
      <c r="K144" s="22"/>
      <c r="L144" s="22"/>
      <c r="M144" s="112"/>
      <c r="N144" s="113"/>
      <c r="O144" s="113"/>
      <c r="P144" s="114"/>
      <c r="Q144" s="115"/>
      <c r="R144" s="115"/>
    </row>
    <row r="145" spans="1:18" ht="30" customHeight="1" x14ac:dyDescent="0.25">
      <c r="A145" s="183"/>
      <c r="B145" s="38" t="s">
        <v>92</v>
      </c>
      <c r="C145" s="4">
        <v>0</v>
      </c>
      <c r="D145" s="5">
        <v>1</v>
      </c>
      <c r="E145" s="10">
        <f t="shared" si="9"/>
        <v>1</v>
      </c>
      <c r="F145" s="84" t="s">
        <v>15</v>
      </c>
      <c r="G145" s="22" t="s">
        <v>256</v>
      </c>
      <c r="H145" s="22"/>
      <c r="I145" s="112"/>
      <c r="J145" s="156"/>
      <c r="K145" s="22"/>
      <c r="L145" s="22"/>
      <c r="M145" s="112"/>
      <c r="N145" s="113"/>
      <c r="O145" s="113"/>
      <c r="P145" s="114"/>
      <c r="Q145" s="115"/>
      <c r="R145" s="115"/>
    </row>
    <row r="146" spans="1:18" ht="58.5" customHeight="1" x14ac:dyDescent="0.25">
      <c r="A146" s="183"/>
      <c r="B146" s="156" t="s">
        <v>93</v>
      </c>
      <c r="C146" s="10">
        <v>1</v>
      </c>
      <c r="D146" s="10"/>
      <c r="E146" s="10">
        <f t="shared" si="9"/>
        <v>1</v>
      </c>
      <c r="F146" s="22" t="s">
        <v>16</v>
      </c>
      <c r="G146" s="22" t="s">
        <v>238</v>
      </c>
      <c r="H146" s="22"/>
      <c r="I146" s="22"/>
      <c r="J146" s="156"/>
      <c r="K146" s="22"/>
      <c r="L146" s="22"/>
      <c r="M146" s="112"/>
      <c r="N146" s="113"/>
      <c r="O146" s="113"/>
      <c r="P146" s="114"/>
      <c r="Q146" s="115"/>
      <c r="R146" s="115"/>
    </row>
    <row r="147" spans="1:18" ht="30" customHeight="1" x14ac:dyDescent="0.25">
      <c r="A147" s="185"/>
      <c r="B147" s="156" t="s">
        <v>94</v>
      </c>
      <c r="C147" s="10">
        <v>11</v>
      </c>
      <c r="D147" s="10">
        <v>7</v>
      </c>
      <c r="E147" s="10">
        <f t="shared" si="9"/>
        <v>18</v>
      </c>
      <c r="F147" s="22"/>
      <c r="G147" s="22"/>
      <c r="H147" s="22">
        <v>11</v>
      </c>
      <c r="I147" s="22">
        <v>7</v>
      </c>
      <c r="J147" s="156">
        <f>SUM(H147:I147)</f>
        <v>18</v>
      </c>
      <c r="K147" s="22"/>
      <c r="L147" s="22"/>
      <c r="M147" s="112"/>
      <c r="N147" s="113"/>
      <c r="O147" s="113"/>
      <c r="P147" s="114"/>
      <c r="Q147" s="115"/>
      <c r="R147" s="115"/>
    </row>
    <row r="148" spans="1:18" ht="12.75" customHeight="1" x14ac:dyDescent="0.25">
      <c r="A148" s="1"/>
      <c r="B148" s="156"/>
      <c r="C148" s="10"/>
      <c r="D148" s="10"/>
      <c r="E148" s="10"/>
      <c r="F148" s="22"/>
      <c r="G148" s="22"/>
      <c r="H148" s="22"/>
      <c r="I148" s="22"/>
      <c r="J148" s="156"/>
      <c r="K148" s="22"/>
      <c r="L148" s="22"/>
      <c r="M148" s="112"/>
      <c r="N148" s="113"/>
      <c r="O148" s="113"/>
      <c r="P148" s="114"/>
      <c r="Q148" s="145"/>
      <c r="R148" s="115"/>
    </row>
    <row r="149" spans="1:18" ht="45" customHeight="1" x14ac:dyDescent="0.25">
      <c r="A149" s="191" t="s">
        <v>95</v>
      </c>
      <c r="B149" s="156" t="s">
        <v>96</v>
      </c>
      <c r="C149" s="10">
        <v>1</v>
      </c>
      <c r="D149" s="10"/>
      <c r="E149" s="10">
        <v>1</v>
      </c>
      <c r="F149" s="22" t="s">
        <v>377</v>
      </c>
      <c r="G149" s="22"/>
      <c r="H149" s="22">
        <v>1</v>
      </c>
      <c r="I149" s="22"/>
      <c r="J149" s="156">
        <f>SUM(H149:I149)</f>
        <v>1</v>
      </c>
      <c r="K149" s="22"/>
      <c r="L149" s="22"/>
      <c r="M149" s="22"/>
      <c r="N149" s="146"/>
      <c r="O149" s="146"/>
      <c r="P149" s="147"/>
      <c r="Q149" s="115"/>
      <c r="R149" s="115"/>
    </row>
    <row r="150" spans="1:18" ht="30" customHeight="1" x14ac:dyDescent="0.25">
      <c r="A150" s="184"/>
      <c r="B150" s="156" t="s">
        <v>97</v>
      </c>
      <c r="C150" s="10">
        <v>20</v>
      </c>
      <c r="D150" s="10">
        <v>2</v>
      </c>
      <c r="E150" s="10">
        <v>22</v>
      </c>
      <c r="F150" s="22" t="s">
        <v>359</v>
      </c>
      <c r="G150" s="22"/>
      <c r="H150" s="22"/>
      <c r="I150" s="22"/>
      <c r="J150" s="156"/>
      <c r="K150" s="22"/>
      <c r="L150" s="22"/>
      <c r="M150" s="112"/>
      <c r="N150" s="113"/>
      <c r="O150" s="113"/>
      <c r="P150" s="114"/>
      <c r="Q150" s="115"/>
      <c r="R150" s="115"/>
    </row>
    <row r="151" spans="1:18" ht="31.5" customHeight="1" x14ac:dyDescent="0.25">
      <c r="A151" s="184"/>
      <c r="B151" s="43" t="s">
        <v>98</v>
      </c>
      <c r="C151" s="22">
        <v>21</v>
      </c>
      <c r="D151" s="5">
        <v>2</v>
      </c>
      <c r="E151" s="10">
        <v>23</v>
      </c>
      <c r="F151" s="84" t="s">
        <v>358</v>
      </c>
      <c r="G151" s="22"/>
      <c r="H151" s="22"/>
      <c r="I151" s="22"/>
      <c r="J151" s="156"/>
      <c r="K151" s="22"/>
      <c r="L151" s="22"/>
      <c r="M151" s="112"/>
      <c r="N151" s="113"/>
      <c r="O151" s="113"/>
      <c r="P151" s="114"/>
      <c r="Q151" s="115"/>
      <c r="R151" s="115"/>
    </row>
    <row r="152" spans="1:18" ht="23.25" customHeight="1" x14ac:dyDescent="0.25">
      <c r="A152" s="184"/>
      <c r="B152" s="43" t="s">
        <v>99</v>
      </c>
      <c r="C152" s="22">
        <v>1</v>
      </c>
      <c r="D152" s="5"/>
      <c r="E152" s="10">
        <v>1</v>
      </c>
      <c r="F152" s="84"/>
      <c r="G152" s="22"/>
      <c r="H152" s="22">
        <v>1</v>
      </c>
      <c r="I152" s="22"/>
      <c r="J152" s="156">
        <f>SUM(H152:I152)</f>
        <v>1</v>
      </c>
      <c r="K152" s="22"/>
      <c r="L152" s="22"/>
      <c r="M152" s="112"/>
      <c r="N152" s="113"/>
      <c r="O152" s="113"/>
      <c r="P152" s="114"/>
      <c r="Q152" s="115"/>
      <c r="R152" s="115"/>
    </row>
    <row r="153" spans="1:18" ht="48.75" customHeight="1" x14ac:dyDescent="0.25">
      <c r="A153" s="184"/>
      <c r="B153" s="43" t="s">
        <v>100</v>
      </c>
      <c r="C153" s="22">
        <v>1</v>
      </c>
      <c r="D153" s="5"/>
      <c r="E153" s="10">
        <v>1</v>
      </c>
      <c r="F153" s="84"/>
      <c r="G153" s="22"/>
      <c r="H153" s="22">
        <v>1</v>
      </c>
      <c r="I153" s="22"/>
      <c r="J153" s="156">
        <f>SUM(H153:I153)</f>
        <v>1</v>
      </c>
      <c r="K153" s="22"/>
      <c r="L153" s="22"/>
      <c r="M153" s="112"/>
      <c r="N153" s="113"/>
      <c r="O153" s="113"/>
      <c r="P153" s="114"/>
      <c r="Q153" s="115"/>
      <c r="R153" s="115"/>
    </row>
    <row r="154" spans="1:18" ht="45" customHeight="1" x14ac:dyDescent="0.25">
      <c r="A154" s="184"/>
      <c r="B154" s="43" t="s">
        <v>101</v>
      </c>
      <c r="C154" s="22">
        <v>15</v>
      </c>
      <c r="D154" s="5">
        <v>4</v>
      </c>
      <c r="E154" s="10">
        <v>19</v>
      </c>
      <c r="F154" s="84" t="s">
        <v>443</v>
      </c>
      <c r="G154" s="22"/>
      <c r="H154" s="22">
        <v>1</v>
      </c>
      <c r="I154" s="22"/>
      <c r="J154" s="156">
        <f>SUM(H154:I154)</f>
        <v>1</v>
      </c>
      <c r="K154" s="22"/>
      <c r="L154" s="22"/>
      <c r="M154" s="112"/>
      <c r="N154" s="113"/>
      <c r="O154" s="113"/>
      <c r="P154" s="114"/>
      <c r="Q154" s="115"/>
      <c r="R154" s="115"/>
    </row>
    <row r="155" spans="1:18" ht="140.25" customHeight="1" x14ac:dyDescent="0.25">
      <c r="A155" s="184"/>
      <c r="B155" s="43" t="s">
        <v>102</v>
      </c>
      <c r="C155" s="22">
        <v>60</v>
      </c>
      <c r="D155" s="5">
        <v>5</v>
      </c>
      <c r="E155" s="10">
        <v>65</v>
      </c>
      <c r="F155" s="84" t="s">
        <v>444</v>
      </c>
      <c r="G155" s="22"/>
      <c r="H155" s="22"/>
      <c r="I155" s="22"/>
      <c r="J155" s="156"/>
      <c r="K155" s="22"/>
      <c r="L155" s="22"/>
      <c r="M155" s="112"/>
      <c r="N155" s="113"/>
      <c r="O155" s="113"/>
      <c r="P155" s="114"/>
      <c r="Q155" s="115"/>
      <c r="R155" s="115"/>
    </row>
    <row r="156" spans="1:18" ht="30" customHeight="1" x14ac:dyDescent="0.25">
      <c r="A156" s="184"/>
      <c r="B156" s="43" t="s">
        <v>103</v>
      </c>
      <c r="C156" s="22">
        <v>7</v>
      </c>
      <c r="D156" s="5"/>
      <c r="E156" s="10">
        <v>7</v>
      </c>
      <c r="F156" s="84" t="s">
        <v>357</v>
      </c>
      <c r="G156" s="22"/>
      <c r="H156" s="22"/>
      <c r="I156" s="22"/>
      <c r="J156" s="156"/>
      <c r="K156" s="22"/>
      <c r="L156" s="22"/>
      <c r="M156" s="112"/>
      <c r="N156" s="113"/>
      <c r="O156" s="113"/>
      <c r="P156" s="114"/>
      <c r="Q156" s="115"/>
      <c r="R156" s="115"/>
    </row>
    <row r="157" spans="1:18" ht="30.75" customHeight="1" x14ac:dyDescent="0.25">
      <c r="A157" s="184"/>
      <c r="B157" s="43" t="s">
        <v>104</v>
      </c>
      <c r="C157" s="22">
        <v>1</v>
      </c>
      <c r="D157" s="5"/>
      <c r="E157" s="10">
        <v>1</v>
      </c>
      <c r="F157" s="84"/>
      <c r="G157" s="22"/>
      <c r="H157" s="22">
        <v>1</v>
      </c>
      <c r="I157" s="22"/>
      <c r="J157" s="156">
        <f>SUM(H157:I157)</f>
        <v>1</v>
      </c>
      <c r="K157" s="22"/>
      <c r="L157" s="22"/>
      <c r="M157" s="112"/>
      <c r="N157" s="113"/>
      <c r="O157" s="113"/>
      <c r="P157" s="114"/>
      <c r="Q157" s="18"/>
      <c r="R157" s="115"/>
    </row>
    <row r="158" spans="1:18" ht="15.75" customHeight="1" x14ac:dyDescent="0.25">
      <c r="A158" s="184"/>
      <c r="B158" s="43" t="s">
        <v>105</v>
      </c>
      <c r="C158" s="22">
        <v>3</v>
      </c>
      <c r="D158" s="5"/>
      <c r="E158" s="10">
        <v>3</v>
      </c>
      <c r="F158" s="84" t="s">
        <v>356</v>
      </c>
      <c r="G158" s="22"/>
      <c r="H158" s="22"/>
      <c r="I158" s="22"/>
      <c r="J158" s="156"/>
      <c r="K158" s="22"/>
      <c r="L158" s="22"/>
      <c r="M158" s="112"/>
      <c r="N158" s="113"/>
      <c r="O158" s="113"/>
      <c r="P158" s="114"/>
      <c r="Q158" s="115"/>
      <c r="R158" s="115"/>
    </row>
    <row r="159" spans="1:18" ht="15.75" customHeight="1" x14ac:dyDescent="0.25">
      <c r="A159" s="184"/>
      <c r="B159" s="43" t="s">
        <v>106</v>
      </c>
      <c r="C159" s="22">
        <v>19</v>
      </c>
      <c r="D159" s="5">
        <v>4</v>
      </c>
      <c r="E159" s="10">
        <v>23</v>
      </c>
      <c r="F159" s="84" t="s">
        <v>355</v>
      </c>
      <c r="G159" s="22"/>
      <c r="H159" s="22"/>
      <c r="I159" s="22"/>
      <c r="J159" s="156"/>
      <c r="K159" s="22"/>
      <c r="L159" s="22"/>
      <c r="M159" s="112"/>
      <c r="N159" s="113"/>
      <c r="O159" s="113"/>
      <c r="P159" s="114"/>
      <c r="Q159" s="115"/>
      <c r="R159" s="115"/>
    </row>
    <row r="160" spans="1:18" x14ac:dyDescent="0.25">
      <c r="A160" s="184"/>
      <c r="B160" s="43" t="s">
        <v>107</v>
      </c>
      <c r="C160" s="22">
        <v>12</v>
      </c>
      <c r="D160" s="5">
        <v>2</v>
      </c>
      <c r="E160" s="10">
        <v>14</v>
      </c>
      <c r="F160" s="84" t="s">
        <v>354</v>
      </c>
      <c r="G160" s="22"/>
      <c r="H160" s="22"/>
      <c r="I160" s="22"/>
      <c r="J160" s="156"/>
      <c r="K160" s="22"/>
      <c r="L160" s="22"/>
      <c r="M160" s="112"/>
      <c r="N160" s="113"/>
      <c r="O160" s="113"/>
      <c r="P160" s="114"/>
      <c r="Q160" s="115"/>
      <c r="R160" s="115"/>
    </row>
    <row r="161" spans="1:90" x14ac:dyDescent="0.25">
      <c r="A161" s="184"/>
      <c r="B161" s="43" t="s">
        <v>108</v>
      </c>
      <c r="C161" s="22">
        <v>1</v>
      </c>
      <c r="D161" s="5">
        <v>1</v>
      </c>
      <c r="E161" s="10">
        <v>2</v>
      </c>
      <c r="F161" s="84" t="s">
        <v>257</v>
      </c>
      <c r="G161" s="22"/>
      <c r="H161" s="22"/>
      <c r="I161" s="22"/>
      <c r="J161" s="156"/>
      <c r="K161" s="22"/>
      <c r="L161" s="22"/>
      <c r="M161" s="112"/>
      <c r="N161" s="113"/>
      <c r="O161" s="113"/>
      <c r="P161" s="114"/>
      <c r="Q161" s="115"/>
      <c r="R161" s="115"/>
    </row>
    <row r="162" spans="1:90" ht="45" x14ac:dyDescent="0.25">
      <c r="A162" s="184"/>
      <c r="B162" s="43" t="s">
        <v>109</v>
      </c>
      <c r="C162" s="22">
        <v>8</v>
      </c>
      <c r="D162" s="5">
        <v>1</v>
      </c>
      <c r="E162" s="10">
        <v>9</v>
      </c>
      <c r="F162" s="84" t="s">
        <v>353</v>
      </c>
      <c r="G162" s="22"/>
      <c r="H162" s="22"/>
      <c r="I162" s="22"/>
      <c r="J162" s="156"/>
      <c r="K162" s="22"/>
      <c r="L162" s="22"/>
      <c r="M162" s="112"/>
      <c r="N162" s="113"/>
      <c r="O162" s="113"/>
      <c r="P162" s="114"/>
      <c r="Q162" s="115"/>
      <c r="R162" s="115"/>
    </row>
    <row r="163" spans="1:90" ht="30" x14ac:dyDescent="0.25">
      <c r="A163" s="184"/>
      <c r="B163" s="43" t="s">
        <v>110</v>
      </c>
      <c r="C163" s="22">
        <v>1</v>
      </c>
      <c r="D163" s="5"/>
      <c r="E163" s="10">
        <v>1</v>
      </c>
      <c r="F163" s="84" t="s">
        <v>352</v>
      </c>
      <c r="G163" s="22"/>
      <c r="H163" s="22"/>
      <c r="I163" s="22"/>
      <c r="J163" s="156"/>
      <c r="K163" s="22"/>
      <c r="L163" s="22"/>
      <c r="M163" s="112"/>
      <c r="N163" s="113"/>
      <c r="O163" s="113"/>
      <c r="P163" s="114"/>
      <c r="Q163" s="115"/>
      <c r="R163" s="115"/>
    </row>
    <row r="164" spans="1:90" ht="21.75" customHeight="1" x14ac:dyDescent="0.25">
      <c r="A164" s="184"/>
      <c r="B164" s="43" t="s">
        <v>111</v>
      </c>
      <c r="C164" s="22">
        <v>3</v>
      </c>
      <c r="D164" s="5"/>
      <c r="E164" s="10">
        <v>3</v>
      </c>
      <c r="F164" s="84" t="s">
        <v>351</v>
      </c>
      <c r="G164" s="22"/>
      <c r="H164" s="22"/>
      <c r="I164" s="22"/>
      <c r="J164" s="156"/>
      <c r="K164" s="22"/>
      <c r="L164" s="22"/>
      <c r="M164" s="112"/>
      <c r="N164" s="113"/>
      <c r="O164" s="113"/>
      <c r="P164" s="114"/>
      <c r="Q164" s="115"/>
      <c r="R164" s="115"/>
    </row>
    <row r="165" spans="1:90" ht="26.25" customHeight="1" x14ac:dyDescent="0.25">
      <c r="A165" s="184"/>
      <c r="B165" s="43" t="s">
        <v>112</v>
      </c>
      <c r="C165" s="22">
        <v>1</v>
      </c>
      <c r="D165" s="5"/>
      <c r="E165" s="10">
        <v>1</v>
      </c>
      <c r="F165" s="84"/>
      <c r="G165" s="22"/>
      <c r="H165" s="22">
        <v>1</v>
      </c>
      <c r="I165" s="22"/>
      <c r="J165" s="156">
        <f>SUM(H165:I165)</f>
        <v>1</v>
      </c>
      <c r="K165" s="22"/>
      <c r="L165" s="22"/>
      <c r="M165" s="112"/>
      <c r="N165" s="113"/>
      <c r="O165" s="113"/>
      <c r="P165" s="114"/>
      <c r="Q165" s="115"/>
      <c r="R165" s="115"/>
    </row>
    <row r="166" spans="1:90" ht="24" customHeight="1" x14ac:dyDescent="0.25">
      <c r="A166" s="184"/>
      <c r="B166" s="43" t="s">
        <v>113</v>
      </c>
      <c r="C166" s="22">
        <v>1</v>
      </c>
      <c r="D166" s="5"/>
      <c r="E166" s="10">
        <v>1</v>
      </c>
      <c r="F166" s="84"/>
      <c r="G166" s="22"/>
      <c r="H166" s="22">
        <v>1</v>
      </c>
      <c r="I166" s="22"/>
      <c r="J166" s="156">
        <f>SUM(H166:I166)</f>
        <v>1</v>
      </c>
      <c r="K166" s="22"/>
      <c r="L166" s="22"/>
      <c r="M166" s="112"/>
      <c r="N166" s="113"/>
      <c r="O166" s="113"/>
      <c r="P166" s="114"/>
      <c r="Q166" s="115"/>
      <c r="R166" s="115"/>
    </row>
    <row r="167" spans="1:90" ht="30" x14ac:dyDescent="0.25">
      <c r="A167" s="184"/>
      <c r="B167" s="43" t="s">
        <v>114</v>
      </c>
      <c r="C167" s="22">
        <v>4</v>
      </c>
      <c r="D167" s="5"/>
      <c r="E167" s="10">
        <v>4</v>
      </c>
      <c r="F167" s="84" t="s">
        <v>232</v>
      </c>
      <c r="G167" s="22"/>
      <c r="H167" s="22"/>
      <c r="I167" s="22"/>
      <c r="J167" s="156"/>
      <c r="K167" s="22"/>
      <c r="L167" s="22"/>
      <c r="M167" s="112"/>
      <c r="N167" s="113"/>
      <c r="O167" s="113"/>
      <c r="P167" s="114"/>
      <c r="Q167" s="115"/>
      <c r="R167" s="115"/>
    </row>
    <row r="168" spans="1:90" ht="30" x14ac:dyDescent="0.25">
      <c r="A168" s="184"/>
      <c r="B168" s="43" t="s">
        <v>115</v>
      </c>
      <c r="C168" s="22">
        <v>5</v>
      </c>
      <c r="D168" s="5">
        <v>1</v>
      </c>
      <c r="E168" s="10">
        <v>6</v>
      </c>
      <c r="F168" s="84" t="s">
        <v>350</v>
      </c>
      <c r="G168" s="22"/>
      <c r="H168" s="22"/>
      <c r="I168" s="22"/>
      <c r="J168" s="156"/>
      <c r="K168" s="22"/>
      <c r="L168" s="22"/>
      <c r="M168" s="112"/>
      <c r="N168" s="113"/>
      <c r="O168" s="113"/>
      <c r="P168" s="114"/>
      <c r="Q168" s="115"/>
      <c r="R168" s="115"/>
    </row>
    <row r="169" spans="1:90" ht="30" x14ac:dyDescent="0.25">
      <c r="A169" s="184"/>
      <c r="B169" s="43" t="s">
        <v>116</v>
      </c>
      <c r="C169" s="22">
        <v>7</v>
      </c>
      <c r="D169" s="5">
        <v>1</v>
      </c>
      <c r="E169" s="10">
        <v>8</v>
      </c>
      <c r="F169" s="84" t="s">
        <v>349</v>
      </c>
      <c r="G169" s="22"/>
      <c r="H169" s="22"/>
      <c r="I169" s="22"/>
      <c r="J169" s="156"/>
      <c r="K169" s="22"/>
      <c r="L169" s="22"/>
      <c r="M169" s="112"/>
      <c r="N169" s="113"/>
      <c r="O169" s="113"/>
      <c r="P169" s="114"/>
      <c r="Q169" s="115"/>
      <c r="R169" s="115"/>
    </row>
    <row r="170" spans="1:90" ht="36" customHeight="1" x14ac:dyDescent="0.25">
      <c r="A170" s="184"/>
      <c r="B170" s="78" t="s">
        <v>117</v>
      </c>
      <c r="C170" s="68">
        <v>1</v>
      </c>
      <c r="D170" s="152"/>
      <c r="E170" s="70">
        <v>1</v>
      </c>
      <c r="F170" s="167" t="s">
        <v>348</v>
      </c>
      <c r="G170" s="68"/>
      <c r="H170" s="68"/>
      <c r="I170" s="68"/>
      <c r="J170" s="168"/>
      <c r="K170" s="68"/>
      <c r="L170" s="68"/>
      <c r="M170" s="44"/>
      <c r="N170" s="169"/>
      <c r="O170" s="169"/>
      <c r="P170" s="170"/>
      <c r="Q170" s="155"/>
      <c r="R170" s="155"/>
    </row>
    <row r="171" spans="1:90" s="19" customFormat="1" x14ac:dyDescent="0.25">
      <c r="A171" s="192"/>
      <c r="B171" s="178"/>
      <c r="C171" s="72"/>
      <c r="D171" s="73"/>
      <c r="E171" s="64"/>
      <c r="F171" s="30"/>
      <c r="G171" s="73"/>
      <c r="H171" s="72"/>
      <c r="I171" s="73"/>
      <c r="J171" s="156"/>
      <c r="K171" s="22"/>
      <c r="L171" s="22"/>
      <c r="M171" s="112"/>
      <c r="N171" s="113"/>
      <c r="O171" s="113"/>
      <c r="P171" s="114"/>
      <c r="Q171" s="115"/>
      <c r="R171" s="115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</row>
    <row r="172" spans="1:90" ht="42" customHeight="1" x14ac:dyDescent="0.25">
      <c r="A172" s="186" t="s">
        <v>118</v>
      </c>
      <c r="B172" s="79" t="s">
        <v>119</v>
      </c>
      <c r="C172" s="15">
        <v>1</v>
      </c>
      <c r="D172" s="28"/>
      <c r="E172" s="36">
        <v>1</v>
      </c>
      <c r="F172" s="171" t="s">
        <v>347</v>
      </c>
      <c r="G172" s="15"/>
      <c r="H172" s="15"/>
      <c r="I172" s="15"/>
      <c r="J172" s="160"/>
      <c r="K172" s="15"/>
      <c r="L172" s="15"/>
      <c r="M172" s="108"/>
      <c r="N172" s="109"/>
      <c r="O172" s="109"/>
      <c r="P172" s="110"/>
      <c r="Q172" s="111"/>
      <c r="R172" s="111"/>
    </row>
    <row r="173" spans="1:90" ht="45" x14ac:dyDescent="0.25">
      <c r="A173" s="187"/>
      <c r="B173" s="43" t="s">
        <v>120</v>
      </c>
      <c r="C173" s="22">
        <v>2</v>
      </c>
      <c r="D173" s="5"/>
      <c r="E173" s="10">
        <v>2</v>
      </c>
      <c r="F173" s="88" t="s">
        <v>330</v>
      </c>
      <c r="G173" s="22"/>
      <c r="H173" s="22"/>
      <c r="I173" s="22"/>
      <c r="J173" s="156"/>
      <c r="K173" s="22"/>
      <c r="L173" s="22"/>
      <c r="M173" s="112"/>
      <c r="N173" s="113"/>
      <c r="O173" s="113"/>
      <c r="P173" s="114"/>
      <c r="Q173" s="115"/>
      <c r="R173" s="22"/>
    </row>
    <row r="174" spans="1:90" ht="30" x14ac:dyDescent="0.25">
      <c r="A174" s="187"/>
      <c r="B174" s="43" t="s">
        <v>121</v>
      </c>
      <c r="C174" s="22">
        <v>9</v>
      </c>
      <c r="D174" s="5"/>
      <c r="E174" s="10">
        <v>9</v>
      </c>
      <c r="F174" s="84"/>
      <c r="G174" s="22"/>
      <c r="H174" s="22">
        <v>9</v>
      </c>
      <c r="I174" s="22"/>
      <c r="J174" s="156">
        <f>SUM(H174:I174)</f>
        <v>9</v>
      </c>
      <c r="K174" s="22"/>
      <c r="L174" s="22"/>
      <c r="M174" s="112"/>
      <c r="N174" s="113"/>
      <c r="O174" s="113"/>
      <c r="P174" s="114"/>
      <c r="Q174" s="115"/>
      <c r="R174" s="115"/>
    </row>
    <row r="175" spans="1:90" ht="27" customHeight="1" x14ac:dyDescent="0.25">
      <c r="A175" s="187"/>
      <c r="B175" s="43" t="s">
        <v>122</v>
      </c>
      <c r="C175" s="22">
        <v>11</v>
      </c>
      <c r="D175" s="5"/>
      <c r="E175" s="10">
        <v>11</v>
      </c>
      <c r="F175" s="88" t="s">
        <v>346</v>
      </c>
      <c r="G175" s="22"/>
      <c r="H175" s="22"/>
      <c r="I175" s="22"/>
      <c r="J175" s="156"/>
      <c r="K175" s="22"/>
      <c r="L175" s="22"/>
      <c r="M175" s="112"/>
      <c r="N175" s="113"/>
      <c r="O175" s="113"/>
      <c r="P175" s="114"/>
      <c r="Q175" s="115"/>
      <c r="R175" s="115"/>
      <c r="T175" s="37"/>
    </row>
    <row r="176" spans="1:90" ht="45" x14ac:dyDescent="0.25">
      <c r="A176" s="187"/>
      <c r="B176" s="43" t="s">
        <v>123</v>
      </c>
      <c r="C176" s="22">
        <v>6</v>
      </c>
      <c r="D176" s="5"/>
      <c r="E176" s="10">
        <v>6</v>
      </c>
      <c r="F176" s="88" t="s">
        <v>345</v>
      </c>
      <c r="G176" s="22"/>
      <c r="H176" s="22"/>
      <c r="I176" s="22"/>
      <c r="J176" s="156"/>
      <c r="K176" s="22"/>
      <c r="L176" s="22"/>
      <c r="M176" s="112"/>
      <c r="N176" s="113"/>
      <c r="O176" s="113"/>
      <c r="P176" s="114"/>
      <c r="Q176" s="115"/>
      <c r="R176" s="115"/>
    </row>
    <row r="177" spans="1:18" ht="45" x14ac:dyDescent="0.25">
      <c r="A177" s="187"/>
      <c r="B177" s="43" t="s">
        <v>124</v>
      </c>
      <c r="C177" s="22">
        <v>7</v>
      </c>
      <c r="D177" s="5"/>
      <c r="E177" s="10">
        <v>7</v>
      </c>
      <c r="F177" s="88" t="s">
        <v>344</v>
      </c>
      <c r="G177" s="22"/>
      <c r="H177" s="22"/>
      <c r="I177" s="22"/>
      <c r="J177" s="156"/>
      <c r="K177" s="22"/>
      <c r="L177" s="22"/>
      <c r="M177" s="112"/>
      <c r="N177" s="113"/>
      <c r="O177" s="113"/>
      <c r="P177" s="114"/>
      <c r="Q177" s="115"/>
      <c r="R177" s="115"/>
    </row>
    <row r="178" spans="1:18" ht="30" x14ac:dyDescent="0.25">
      <c r="A178" s="187"/>
      <c r="B178" s="43" t="s">
        <v>125</v>
      </c>
      <c r="C178" s="22">
        <v>3</v>
      </c>
      <c r="D178" s="5"/>
      <c r="E178" s="10">
        <v>3</v>
      </c>
      <c r="F178" s="88" t="s">
        <v>335</v>
      </c>
      <c r="G178" s="22"/>
      <c r="H178" s="22"/>
      <c r="I178" s="22"/>
      <c r="J178" s="156"/>
      <c r="K178" s="22"/>
      <c r="L178" s="22"/>
      <c r="M178" s="112"/>
      <c r="N178" s="113"/>
      <c r="O178" s="113"/>
      <c r="P178" s="114"/>
      <c r="Q178" s="115"/>
      <c r="R178" s="115"/>
    </row>
    <row r="179" spans="1:18" ht="24.95" customHeight="1" x14ac:dyDescent="0.25">
      <c r="A179" s="187"/>
      <c r="B179" s="43" t="s">
        <v>126</v>
      </c>
      <c r="C179" s="22">
        <v>2</v>
      </c>
      <c r="D179" s="5"/>
      <c r="E179" s="10">
        <v>2</v>
      </c>
      <c r="F179" s="88" t="s">
        <v>343</v>
      </c>
      <c r="G179" s="22"/>
      <c r="H179" s="22"/>
      <c r="I179" s="22"/>
      <c r="J179" s="156"/>
      <c r="K179" s="22"/>
      <c r="L179" s="22"/>
      <c r="M179" s="112"/>
      <c r="N179" s="113"/>
      <c r="O179" s="113"/>
      <c r="P179" s="114"/>
      <c r="Q179" s="115"/>
      <c r="R179" s="115"/>
    </row>
    <row r="180" spans="1:18" ht="24.95" customHeight="1" x14ac:dyDescent="0.25">
      <c r="A180" s="187"/>
      <c r="B180" s="12" t="s">
        <v>262</v>
      </c>
      <c r="C180" s="65"/>
      <c r="D180" s="65"/>
      <c r="E180" s="65"/>
      <c r="F180" s="88"/>
      <c r="G180" s="22"/>
      <c r="H180" s="22"/>
      <c r="I180" s="22"/>
      <c r="J180" s="156"/>
      <c r="K180" s="22">
        <v>4</v>
      </c>
      <c r="L180" s="22"/>
      <c r="M180" s="112">
        <f>SUM(K180:L180)</f>
        <v>4</v>
      </c>
      <c r="N180" s="113">
        <v>4</v>
      </c>
      <c r="O180" s="113"/>
      <c r="P180" s="114">
        <f>SUM(N180:O180)</f>
        <v>4</v>
      </c>
      <c r="Q180" s="115"/>
      <c r="R180" s="115"/>
    </row>
    <row r="181" spans="1:18" ht="24.95" customHeight="1" x14ac:dyDescent="0.25">
      <c r="A181" s="187"/>
      <c r="B181" s="43" t="s">
        <v>127</v>
      </c>
      <c r="C181" s="22">
        <v>6</v>
      </c>
      <c r="D181" s="5">
        <v>1</v>
      </c>
      <c r="E181" s="10">
        <v>7</v>
      </c>
      <c r="F181" s="88" t="s">
        <v>342</v>
      </c>
      <c r="G181" s="22"/>
      <c r="H181" s="22"/>
      <c r="I181" s="22"/>
      <c r="J181" s="156"/>
      <c r="K181" s="22"/>
      <c r="L181" s="22"/>
      <c r="M181" s="112"/>
      <c r="N181" s="113"/>
      <c r="O181" s="113"/>
      <c r="P181" s="114"/>
      <c r="Q181" s="115"/>
      <c r="R181" s="115"/>
    </row>
    <row r="182" spans="1:18" ht="24.95" customHeight="1" x14ac:dyDescent="0.25">
      <c r="A182" s="187"/>
      <c r="B182" s="43" t="s">
        <v>128</v>
      </c>
      <c r="C182" s="22">
        <v>2</v>
      </c>
      <c r="D182" s="5"/>
      <c r="E182" s="10">
        <v>2</v>
      </c>
      <c r="F182" s="84"/>
      <c r="G182" s="22"/>
      <c r="H182" s="22">
        <v>2</v>
      </c>
      <c r="I182" s="22"/>
      <c r="J182" s="156">
        <v>2</v>
      </c>
      <c r="K182" s="22"/>
      <c r="L182" s="22"/>
      <c r="M182" s="112"/>
      <c r="N182" s="113"/>
      <c r="O182" s="113"/>
      <c r="P182" s="114"/>
      <c r="Q182" s="115"/>
      <c r="R182" s="115"/>
    </row>
    <row r="183" spans="1:18" ht="34.5" customHeight="1" x14ac:dyDescent="0.25">
      <c r="A183" s="187"/>
      <c r="B183" s="43" t="s">
        <v>129</v>
      </c>
      <c r="C183" s="22">
        <v>23</v>
      </c>
      <c r="D183" s="5">
        <v>4</v>
      </c>
      <c r="E183" s="10">
        <v>27</v>
      </c>
      <c r="F183" s="88" t="s">
        <v>341</v>
      </c>
      <c r="G183" s="22"/>
      <c r="H183" s="22"/>
      <c r="I183" s="22"/>
      <c r="J183" s="156"/>
      <c r="K183" s="22"/>
      <c r="L183" s="22"/>
      <c r="M183" s="112"/>
      <c r="N183" s="113"/>
      <c r="O183" s="113"/>
      <c r="P183" s="114"/>
      <c r="Q183" s="115"/>
      <c r="R183" s="115"/>
    </row>
    <row r="184" spans="1:18" ht="30" x14ac:dyDescent="0.25">
      <c r="A184" s="187"/>
      <c r="B184" s="43" t="s">
        <v>130</v>
      </c>
      <c r="C184" s="22">
        <v>2</v>
      </c>
      <c r="D184" s="5"/>
      <c r="E184" s="10">
        <v>2</v>
      </c>
      <c r="F184" s="84"/>
      <c r="G184" s="22"/>
      <c r="H184" s="22">
        <v>2</v>
      </c>
      <c r="I184" s="22"/>
      <c r="J184" s="156">
        <f>SUM(H184:I184)</f>
        <v>2</v>
      </c>
      <c r="K184" s="22"/>
      <c r="L184" s="22"/>
      <c r="M184" s="112"/>
      <c r="N184" s="113"/>
      <c r="O184" s="113"/>
      <c r="P184" s="114"/>
      <c r="Q184" s="115"/>
      <c r="R184" s="115"/>
    </row>
    <row r="185" spans="1:18" ht="24.95" customHeight="1" x14ac:dyDescent="0.25">
      <c r="A185" s="187"/>
      <c r="B185" s="43" t="s">
        <v>131</v>
      </c>
      <c r="C185" s="22">
        <v>2</v>
      </c>
      <c r="D185" s="5"/>
      <c r="E185" s="10">
        <v>2</v>
      </c>
      <c r="F185" s="88" t="s">
        <v>340</v>
      </c>
      <c r="G185" s="22"/>
      <c r="H185" s="22"/>
      <c r="I185" s="22"/>
      <c r="J185" s="156"/>
      <c r="K185" s="22"/>
      <c r="L185" s="22"/>
      <c r="M185" s="112"/>
      <c r="N185" s="113"/>
      <c r="O185" s="113"/>
      <c r="P185" s="114"/>
      <c r="Q185" s="115"/>
      <c r="R185" s="115"/>
    </row>
    <row r="186" spans="1:18" ht="24.95" customHeight="1" x14ac:dyDescent="0.25">
      <c r="A186" s="187"/>
      <c r="B186" s="43" t="s">
        <v>132</v>
      </c>
      <c r="C186" s="22">
        <v>5</v>
      </c>
      <c r="D186" s="5"/>
      <c r="E186" s="10">
        <v>5</v>
      </c>
      <c r="F186" s="88" t="s">
        <v>339</v>
      </c>
      <c r="G186" s="22"/>
      <c r="H186" s="22"/>
      <c r="I186" s="22"/>
      <c r="J186" s="156"/>
      <c r="K186" s="22"/>
      <c r="L186" s="22"/>
      <c r="M186" s="112"/>
      <c r="N186" s="113"/>
      <c r="O186" s="113"/>
      <c r="P186" s="114"/>
      <c r="Q186" s="115"/>
      <c r="R186" s="115"/>
    </row>
    <row r="187" spans="1:18" ht="30" x14ac:dyDescent="0.25">
      <c r="A187" s="187"/>
      <c r="B187" s="43" t="s">
        <v>133</v>
      </c>
      <c r="C187" s="22">
        <v>2</v>
      </c>
      <c r="D187" s="5"/>
      <c r="E187" s="10">
        <v>2</v>
      </c>
      <c r="F187" s="84"/>
      <c r="G187" s="22"/>
      <c r="H187" s="22">
        <v>2</v>
      </c>
      <c r="I187" s="22"/>
      <c r="J187" s="156">
        <f>SUM(H187:I187)</f>
        <v>2</v>
      </c>
      <c r="K187" s="22"/>
      <c r="L187" s="22"/>
      <c r="M187" s="112"/>
      <c r="N187" s="113"/>
      <c r="O187" s="113"/>
      <c r="P187" s="114"/>
      <c r="Q187" s="115"/>
      <c r="R187" s="115"/>
    </row>
    <row r="188" spans="1:18" ht="24.95" customHeight="1" x14ac:dyDescent="0.25">
      <c r="A188" s="187"/>
      <c r="B188" s="43" t="s">
        <v>134</v>
      </c>
      <c r="C188" s="22">
        <v>1</v>
      </c>
      <c r="D188" s="5"/>
      <c r="E188" s="10">
        <v>1</v>
      </c>
      <c r="F188" s="84"/>
      <c r="G188" s="22"/>
      <c r="H188" s="22">
        <v>1</v>
      </c>
      <c r="I188" s="22"/>
      <c r="J188" s="156">
        <f>SUM(H188:I188)</f>
        <v>1</v>
      </c>
      <c r="K188" s="22"/>
      <c r="L188" s="22"/>
      <c r="M188" s="112"/>
      <c r="N188" s="113"/>
      <c r="O188" s="113"/>
      <c r="P188" s="114"/>
      <c r="Q188" s="115"/>
      <c r="R188" s="115"/>
    </row>
    <row r="189" spans="1:18" ht="24.95" customHeight="1" x14ac:dyDescent="0.25">
      <c r="A189" s="187"/>
      <c r="B189" s="43" t="s">
        <v>135</v>
      </c>
      <c r="C189" s="22">
        <v>1</v>
      </c>
      <c r="D189" s="5"/>
      <c r="E189" s="10">
        <v>1</v>
      </c>
      <c r="F189" s="84"/>
      <c r="G189" s="22"/>
      <c r="H189" s="22">
        <v>1</v>
      </c>
      <c r="I189" s="22"/>
      <c r="J189" s="156">
        <f>SUM(H189:I189)</f>
        <v>1</v>
      </c>
      <c r="K189" s="22"/>
      <c r="L189" s="22"/>
      <c r="M189" s="112"/>
      <c r="N189" s="113"/>
      <c r="O189" s="113"/>
      <c r="P189" s="114"/>
      <c r="Q189" s="115"/>
      <c r="R189" s="115"/>
    </row>
    <row r="190" spans="1:18" ht="37.5" customHeight="1" x14ac:dyDescent="0.25">
      <c r="A190" s="187"/>
      <c r="B190" s="43" t="s">
        <v>136</v>
      </c>
      <c r="C190" s="22">
        <v>1</v>
      </c>
      <c r="D190" s="5"/>
      <c r="E190" s="10">
        <v>1</v>
      </c>
      <c r="F190" s="84"/>
      <c r="G190" s="22"/>
      <c r="H190" s="22">
        <v>1</v>
      </c>
      <c r="I190" s="22"/>
      <c r="J190" s="156">
        <f>SUM(H190:I190)</f>
        <v>1</v>
      </c>
      <c r="K190" s="22"/>
      <c r="L190" s="22"/>
      <c r="M190" s="112"/>
      <c r="N190" s="113"/>
      <c r="O190" s="113"/>
      <c r="P190" s="114"/>
      <c r="Q190" s="115"/>
      <c r="R190" s="115"/>
    </row>
    <row r="191" spans="1:18" ht="30" x14ac:dyDescent="0.25">
      <c r="A191" s="187"/>
      <c r="B191" s="43" t="s">
        <v>137</v>
      </c>
      <c r="C191" s="22">
        <v>1</v>
      </c>
      <c r="D191" s="5"/>
      <c r="E191" s="10">
        <v>1</v>
      </c>
      <c r="F191" s="88" t="s">
        <v>338</v>
      </c>
      <c r="G191" s="22"/>
      <c r="H191" s="22"/>
      <c r="I191" s="22"/>
      <c r="J191" s="156"/>
      <c r="K191" s="22"/>
      <c r="L191" s="22"/>
      <c r="M191" s="112"/>
      <c r="N191" s="113"/>
      <c r="O191" s="113"/>
      <c r="P191" s="114"/>
      <c r="Q191" s="115"/>
      <c r="R191" s="115"/>
    </row>
    <row r="192" spans="1:18" ht="30" x14ac:dyDescent="0.25">
      <c r="A192" s="187"/>
      <c r="B192" s="43" t="s">
        <v>138</v>
      </c>
      <c r="C192" s="22">
        <v>60</v>
      </c>
      <c r="D192" s="5">
        <v>2</v>
      </c>
      <c r="E192" s="10">
        <v>62</v>
      </c>
      <c r="F192" s="88" t="s">
        <v>337</v>
      </c>
      <c r="G192" s="22"/>
      <c r="H192" s="22"/>
      <c r="I192" s="22"/>
      <c r="J192" s="156"/>
      <c r="K192" s="22"/>
      <c r="L192" s="22"/>
      <c r="M192" s="112"/>
      <c r="N192" s="113"/>
      <c r="O192" s="113"/>
      <c r="P192" s="114"/>
      <c r="Q192" s="115"/>
      <c r="R192" s="115"/>
    </row>
    <row r="193" spans="1:18" ht="30" x14ac:dyDescent="0.25">
      <c r="A193" s="187"/>
      <c r="B193" s="43" t="s">
        <v>139</v>
      </c>
      <c r="C193" s="22">
        <v>1</v>
      </c>
      <c r="D193" s="5"/>
      <c r="E193" s="10">
        <v>1</v>
      </c>
      <c r="F193" s="84"/>
      <c r="G193" s="22"/>
      <c r="H193" s="22">
        <v>1</v>
      </c>
      <c r="I193" s="22"/>
      <c r="J193" s="156">
        <f>SUM(H193:I193)</f>
        <v>1</v>
      </c>
      <c r="K193" s="22"/>
      <c r="L193" s="22"/>
      <c r="M193" s="112"/>
      <c r="N193" s="113"/>
      <c r="O193" s="113"/>
      <c r="P193" s="114"/>
      <c r="Q193" s="115"/>
      <c r="R193" s="115"/>
    </row>
    <row r="194" spans="1:18" ht="30" x14ac:dyDescent="0.25">
      <c r="A194" s="187"/>
      <c r="B194" s="43" t="s">
        <v>140</v>
      </c>
      <c r="C194" s="22">
        <v>5</v>
      </c>
      <c r="D194" s="5"/>
      <c r="E194" s="10">
        <v>5</v>
      </c>
      <c r="F194" s="84"/>
      <c r="G194" s="22"/>
      <c r="H194" s="22">
        <v>5</v>
      </c>
      <c r="I194" s="22"/>
      <c r="J194" s="156">
        <f>SUM(H194:I194)</f>
        <v>5</v>
      </c>
      <c r="K194" s="22"/>
      <c r="L194" s="22"/>
      <c r="M194" s="112"/>
      <c r="N194" s="113"/>
      <c r="O194" s="113"/>
      <c r="P194" s="114"/>
      <c r="Q194" s="115"/>
      <c r="R194" s="115"/>
    </row>
    <row r="195" spans="1:18" ht="24.95" customHeight="1" x14ac:dyDescent="0.25">
      <c r="A195" s="187"/>
      <c r="B195" s="43" t="s">
        <v>141</v>
      </c>
      <c r="C195" s="22">
        <v>1</v>
      </c>
      <c r="D195" s="5"/>
      <c r="E195" s="10">
        <v>1</v>
      </c>
      <c r="F195" s="84"/>
      <c r="G195" s="22"/>
      <c r="H195" s="22">
        <v>1</v>
      </c>
      <c r="I195" s="22"/>
      <c r="J195" s="156">
        <f>SUM(H195:I195)</f>
        <v>1</v>
      </c>
      <c r="K195" s="22"/>
      <c r="L195" s="22"/>
      <c r="M195" s="112"/>
      <c r="N195" s="113"/>
      <c r="O195" s="113"/>
      <c r="P195" s="114"/>
      <c r="Q195" s="115"/>
      <c r="R195" s="115"/>
    </row>
    <row r="196" spans="1:18" ht="30" x14ac:dyDescent="0.25">
      <c r="A196" s="187"/>
      <c r="B196" s="43" t="s">
        <v>142</v>
      </c>
      <c r="C196" s="22">
        <v>3</v>
      </c>
      <c r="D196" s="5"/>
      <c r="E196" s="10">
        <v>3</v>
      </c>
      <c r="F196" s="88" t="s">
        <v>335</v>
      </c>
      <c r="G196" s="22"/>
      <c r="H196" s="22"/>
      <c r="I196" s="22"/>
      <c r="J196" s="156"/>
      <c r="K196" s="22"/>
      <c r="L196" s="22"/>
      <c r="M196" s="112"/>
      <c r="N196" s="113"/>
      <c r="O196" s="113"/>
      <c r="P196" s="114"/>
      <c r="Q196" s="115"/>
      <c r="R196" s="115"/>
    </row>
    <row r="197" spans="1:18" ht="30" x14ac:dyDescent="0.25">
      <c r="A197" s="187"/>
      <c r="B197" s="43" t="s">
        <v>143</v>
      </c>
      <c r="C197" s="22">
        <v>7</v>
      </c>
      <c r="D197" s="5"/>
      <c r="E197" s="10">
        <v>7</v>
      </c>
      <c r="F197" s="88" t="s">
        <v>329</v>
      </c>
      <c r="G197" s="22"/>
      <c r="H197" s="22"/>
      <c r="I197" s="22"/>
      <c r="J197" s="156"/>
      <c r="K197" s="22"/>
      <c r="L197" s="22"/>
      <c r="M197" s="112"/>
      <c r="N197" s="113"/>
      <c r="O197" s="113"/>
      <c r="P197" s="114"/>
      <c r="Q197" s="115"/>
      <c r="R197" s="115"/>
    </row>
    <row r="198" spans="1:18" ht="45" x14ac:dyDescent="0.25">
      <c r="A198" s="187"/>
      <c r="B198" s="43" t="s">
        <v>144</v>
      </c>
      <c r="C198" s="22">
        <v>18</v>
      </c>
      <c r="D198" s="5">
        <v>1</v>
      </c>
      <c r="E198" s="10">
        <v>19</v>
      </c>
      <c r="F198" s="88" t="s">
        <v>336</v>
      </c>
      <c r="G198" s="22"/>
      <c r="H198" s="22"/>
      <c r="I198" s="22"/>
      <c r="J198" s="156"/>
      <c r="K198" s="22"/>
      <c r="L198" s="22"/>
      <c r="M198" s="112"/>
      <c r="N198" s="113"/>
      <c r="O198" s="113"/>
      <c r="P198" s="114"/>
      <c r="Q198" s="115"/>
      <c r="R198" s="115"/>
    </row>
    <row r="199" spans="1:18" ht="45" x14ac:dyDescent="0.25">
      <c r="A199" s="187"/>
      <c r="B199" s="43" t="s">
        <v>145</v>
      </c>
      <c r="C199" s="22">
        <v>3</v>
      </c>
      <c r="D199" s="5"/>
      <c r="E199" s="10">
        <v>3</v>
      </c>
      <c r="F199" s="88" t="s">
        <v>335</v>
      </c>
      <c r="G199" s="22"/>
      <c r="H199" s="22"/>
      <c r="I199" s="22"/>
      <c r="J199" s="156"/>
      <c r="K199" s="22"/>
      <c r="L199" s="22"/>
      <c r="M199" s="112"/>
      <c r="N199" s="113"/>
      <c r="O199" s="113"/>
      <c r="P199" s="114"/>
      <c r="Q199" s="115"/>
      <c r="R199" s="115"/>
    </row>
    <row r="200" spans="1:18" ht="30" x14ac:dyDescent="0.25">
      <c r="A200" s="187"/>
      <c r="B200" s="43" t="s">
        <v>146</v>
      </c>
      <c r="C200" s="22">
        <v>15</v>
      </c>
      <c r="D200" s="5">
        <v>3</v>
      </c>
      <c r="E200" s="10">
        <v>18</v>
      </c>
      <c r="F200" s="88" t="s">
        <v>334</v>
      </c>
      <c r="G200" s="22"/>
      <c r="H200" s="22"/>
      <c r="I200" s="22"/>
      <c r="J200" s="156"/>
      <c r="K200" s="22"/>
      <c r="L200" s="22"/>
      <c r="M200" s="112"/>
      <c r="N200" s="113"/>
      <c r="O200" s="113"/>
      <c r="P200" s="114"/>
      <c r="Q200" s="115"/>
      <c r="R200" s="115"/>
    </row>
    <row r="201" spans="1:18" ht="30" x14ac:dyDescent="0.25">
      <c r="A201" s="187"/>
      <c r="B201" s="43" t="s">
        <v>147</v>
      </c>
      <c r="C201" s="22">
        <v>1</v>
      </c>
      <c r="D201" s="5"/>
      <c r="E201" s="10">
        <v>1</v>
      </c>
      <c r="F201" s="84"/>
      <c r="G201" s="22"/>
      <c r="H201" s="22">
        <v>1</v>
      </c>
      <c r="I201" s="22"/>
      <c r="J201" s="156">
        <f>SUM(H201:I201)</f>
        <v>1</v>
      </c>
      <c r="K201" s="22"/>
      <c r="L201" s="22"/>
      <c r="M201" s="112"/>
      <c r="N201" s="113"/>
      <c r="O201" s="113"/>
      <c r="P201" s="114"/>
      <c r="Q201" s="115"/>
      <c r="R201" s="115"/>
    </row>
    <row r="202" spans="1:18" ht="45" x14ac:dyDescent="0.25">
      <c r="A202" s="187"/>
      <c r="B202" s="43" t="s">
        <v>148</v>
      </c>
      <c r="C202" s="22">
        <v>2</v>
      </c>
      <c r="D202" s="5"/>
      <c r="E202" s="10">
        <v>2</v>
      </c>
      <c r="F202" s="88" t="s">
        <v>333</v>
      </c>
      <c r="G202" s="22"/>
      <c r="H202" s="22"/>
      <c r="I202" s="22"/>
      <c r="J202" s="156"/>
      <c r="K202" s="22"/>
      <c r="L202" s="22"/>
      <c r="M202" s="112"/>
      <c r="N202" s="113"/>
      <c r="O202" s="113"/>
      <c r="P202" s="114"/>
      <c r="Q202" s="115"/>
      <c r="R202" s="115"/>
    </row>
    <row r="203" spans="1:18" ht="30" x14ac:dyDescent="0.25">
      <c r="A203" s="187"/>
      <c r="B203" s="43" t="s">
        <v>149</v>
      </c>
      <c r="C203" s="22">
        <v>3</v>
      </c>
      <c r="D203" s="5">
        <v>1</v>
      </c>
      <c r="E203" s="10">
        <v>4</v>
      </c>
      <c r="F203" s="88" t="s">
        <v>332</v>
      </c>
      <c r="G203" s="22"/>
      <c r="H203" s="22"/>
      <c r="I203" s="22"/>
      <c r="J203" s="156"/>
      <c r="K203" s="22"/>
      <c r="L203" s="22"/>
      <c r="M203" s="112"/>
      <c r="N203" s="113"/>
      <c r="O203" s="113"/>
      <c r="P203" s="114"/>
      <c r="Q203" s="115"/>
      <c r="R203" s="115"/>
    </row>
    <row r="204" spans="1:18" ht="30" x14ac:dyDescent="0.25">
      <c r="A204" s="187"/>
      <c r="B204" s="43" t="s">
        <v>150</v>
      </c>
      <c r="C204" s="22">
        <v>9</v>
      </c>
      <c r="D204" s="5">
        <v>3</v>
      </c>
      <c r="E204" s="10">
        <v>12</v>
      </c>
      <c r="F204" s="88" t="s">
        <v>331</v>
      </c>
      <c r="G204" s="22"/>
      <c r="H204" s="22"/>
      <c r="I204" s="22"/>
      <c r="J204" s="156"/>
      <c r="K204" s="22"/>
      <c r="L204" s="22"/>
      <c r="M204" s="112"/>
      <c r="N204" s="113"/>
      <c r="O204" s="113"/>
      <c r="P204" s="114"/>
      <c r="Q204" s="115"/>
      <c r="R204" s="115"/>
    </row>
    <row r="205" spans="1:18" ht="24.95" customHeight="1" x14ac:dyDescent="0.25">
      <c r="A205" s="187"/>
      <c r="B205" s="43" t="s">
        <v>151</v>
      </c>
      <c r="C205" s="22">
        <v>1</v>
      </c>
      <c r="D205" s="5"/>
      <c r="E205" s="10">
        <v>1</v>
      </c>
      <c r="F205" s="84"/>
      <c r="G205" s="22"/>
      <c r="H205" s="22">
        <v>1</v>
      </c>
      <c r="I205" s="22"/>
      <c r="J205" s="156">
        <f>SUM(H205:I205)</f>
        <v>1</v>
      </c>
      <c r="K205" s="22"/>
      <c r="L205" s="22"/>
      <c r="M205" s="112"/>
      <c r="N205" s="113"/>
      <c r="O205" s="113"/>
      <c r="P205" s="114"/>
      <c r="Q205" s="115"/>
      <c r="R205" s="115"/>
    </row>
    <row r="206" spans="1:18" ht="24.95" customHeight="1" x14ac:dyDescent="0.25">
      <c r="A206" s="187"/>
      <c r="B206" s="43" t="s">
        <v>152</v>
      </c>
      <c r="C206" s="22">
        <v>7</v>
      </c>
      <c r="D206" s="5"/>
      <c r="E206" s="10">
        <v>7</v>
      </c>
      <c r="F206" s="88" t="s">
        <v>329</v>
      </c>
      <c r="G206" s="22"/>
      <c r="H206" s="22"/>
      <c r="I206" s="22"/>
      <c r="J206" s="156"/>
      <c r="K206" s="22"/>
      <c r="L206" s="22"/>
      <c r="M206" s="112"/>
      <c r="N206" s="113"/>
      <c r="O206" s="113"/>
      <c r="P206" s="114"/>
      <c r="Q206" s="115"/>
      <c r="R206" s="115"/>
    </row>
    <row r="207" spans="1:18" ht="24.95" customHeight="1" x14ac:dyDescent="0.25">
      <c r="A207" s="187"/>
      <c r="B207" s="43" t="s">
        <v>153</v>
      </c>
      <c r="C207" s="22">
        <v>0</v>
      </c>
      <c r="D207" s="5">
        <v>1</v>
      </c>
      <c r="E207" s="10">
        <v>1</v>
      </c>
      <c r="F207" s="88" t="s">
        <v>328</v>
      </c>
      <c r="G207" s="22"/>
      <c r="H207" s="22"/>
      <c r="I207" s="22"/>
      <c r="J207" s="156"/>
      <c r="K207" s="22"/>
      <c r="L207" s="22"/>
      <c r="M207" s="112"/>
      <c r="N207" s="113"/>
      <c r="O207" s="113"/>
      <c r="P207" s="114"/>
      <c r="Q207" s="115"/>
      <c r="R207" s="115"/>
    </row>
    <row r="208" spans="1:18" ht="30" x14ac:dyDescent="0.25">
      <c r="A208" s="187"/>
      <c r="B208" s="43" t="s">
        <v>154</v>
      </c>
      <c r="C208" s="22">
        <v>4</v>
      </c>
      <c r="D208" s="5"/>
      <c r="E208" s="10">
        <v>4</v>
      </c>
      <c r="F208" s="88" t="s">
        <v>327</v>
      </c>
      <c r="G208" s="22"/>
      <c r="H208" s="22"/>
      <c r="I208" s="22"/>
      <c r="J208" s="156"/>
      <c r="K208" s="22"/>
      <c r="L208" s="22"/>
      <c r="M208" s="112"/>
      <c r="N208" s="113"/>
      <c r="O208" s="113"/>
      <c r="P208" s="114"/>
      <c r="Q208" s="115"/>
      <c r="R208" s="115"/>
    </row>
    <row r="209" spans="1:18" ht="30" x14ac:dyDescent="0.25">
      <c r="A209" s="187"/>
      <c r="B209" s="43" t="s">
        <v>155</v>
      </c>
      <c r="C209" s="22">
        <v>1</v>
      </c>
      <c r="D209" s="5"/>
      <c r="E209" s="10">
        <v>1</v>
      </c>
      <c r="F209" s="84"/>
      <c r="G209" s="22"/>
      <c r="H209" s="22">
        <v>1</v>
      </c>
      <c r="I209" s="22"/>
      <c r="J209" s="156">
        <f>SUM(H209:I209)</f>
        <v>1</v>
      </c>
      <c r="K209" s="22"/>
      <c r="L209" s="22"/>
      <c r="M209" s="112"/>
      <c r="N209" s="113"/>
      <c r="O209" s="113"/>
      <c r="P209" s="114"/>
      <c r="Q209" s="115"/>
      <c r="R209" s="115"/>
    </row>
    <row r="210" spans="1:18" ht="24.95" customHeight="1" x14ac:dyDescent="0.25">
      <c r="A210" s="187"/>
      <c r="B210" s="43" t="s">
        <v>156</v>
      </c>
      <c r="C210" s="22">
        <v>4</v>
      </c>
      <c r="D210" s="5"/>
      <c r="E210" s="10">
        <v>4</v>
      </c>
      <c r="F210" s="84"/>
      <c r="G210" s="22"/>
      <c r="H210" s="22"/>
      <c r="I210" s="22"/>
      <c r="J210" s="156"/>
      <c r="K210" s="22"/>
      <c r="L210" s="22"/>
      <c r="M210" s="112"/>
      <c r="N210" s="113"/>
      <c r="O210" s="113"/>
      <c r="P210" s="114"/>
      <c r="Q210" s="115"/>
      <c r="R210" s="115"/>
    </row>
    <row r="211" spans="1:18" ht="45" x14ac:dyDescent="0.25">
      <c r="A211" s="187"/>
      <c r="B211" s="43" t="s">
        <v>157</v>
      </c>
      <c r="C211" s="22">
        <v>35</v>
      </c>
      <c r="D211" s="5"/>
      <c r="E211" s="10">
        <v>35</v>
      </c>
      <c r="F211" s="88" t="s">
        <v>326</v>
      </c>
      <c r="G211" s="22"/>
      <c r="H211" s="22"/>
      <c r="I211" s="22"/>
      <c r="J211" s="156"/>
      <c r="K211" s="22"/>
      <c r="L211" s="22"/>
      <c r="M211" s="112"/>
      <c r="N211" s="113"/>
      <c r="O211" s="113"/>
      <c r="P211" s="114"/>
      <c r="Q211" s="115"/>
      <c r="R211" s="115"/>
    </row>
    <row r="212" spans="1:18" ht="30" x14ac:dyDescent="0.25">
      <c r="A212" s="187"/>
      <c r="B212" s="43" t="s">
        <v>158</v>
      </c>
      <c r="C212" s="22">
        <v>2</v>
      </c>
      <c r="D212" s="5"/>
      <c r="E212" s="10">
        <v>2</v>
      </c>
      <c r="F212" s="84"/>
      <c r="G212" s="22"/>
      <c r="H212" s="22">
        <v>2</v>
      </c>
      <c r="I212" s="22"/>
      <c r="J212" s="156">
        <f>SUM(H212:I212)</f>
        <v>2</v>
      </c>
      <c r="K212" s="22"/>
      <c r="L212" s="22"/>
      <c r="M212" s="112"/>
      <c r="N212" s="113"/>
      <c r="O212" s="113"/>
      <c r="P212" s="114"/>
      <c r="Q212" s="115"/>
      <c r="R212" s="115"/>
    </row>
    <row r="213" spans="1:18" ht="24.95" customHeight="1" x14ac:dyDescent="0.25">
      <c r="A213" s="187"/>
      <c r="B213" s="43" t="s">
        <v>159</v>
      </c>
      <c r="C213" s="22">
        <v>1</v>
      </c>
      <c r="D213" s="5"/>
      <c r="E213" s="10">
        <v>1</v>
      </c>
      <c r="F213" s="84"/>
      <c r="G213" s="22"/>
      <c r="H213" s="22">
        <v>1</v>
      </c>
      <c r="I213" s="22"/>
      <c r="J213" s="156">
        <f>SUM(H213:I213)</f>
        <v>1</v>
      </c>
      <c r="K213" s="22"/>
      <c r="L213" s="22"/>
      <c r="M213" s="112"/>
      <c r="N213" s="113"/>
      <c r="O213" s="113"/>
      <c r="P213" s="114"/>
      <c r="Q213" s="115"/>
      <c r="R213" s="115"/>
    </row>
    <row r="214" spans="1:18" ht="24.95" customHeight="1" x14ac:dyDescent="0.25">
      <c r="A214" s="187"/>
      <c r="B214" s="43" t="s">
        <v>160</v>
      </c>
      <c r="C214" s="22">
        <v>12</v>
      </c>
      <c r="D214" s="5"/>
      <c r="E214" s="10">
        <v>12</v>
      </c>
      <c r="F214" s="88" t="s">
        <v>325</v>
      </c>
      <c r="G214" s="22"/>
      <c r="H214" s="22"/>
      <c r="I214" s="22"/>
      <c r="J214" s="156"/>
      <c r="K214" s="22"/>
      <c r="L214" s="22"/>
      <c r="M214" s="112"/>
      <c r="N214" s="113"/>
      <c r="O214" s="113"/>
      <c r="P214" s="114"/>
      <c r="Q214" s="115"/>
      <c r="R214" s="115"/>
    </row>
    <row r="215" spans="1:18" ht="60.6" customHeight="1" x14ac:dyDescent="0.25">
      <c r="A215" s="187"/>
      <c r="B215" s="43" t="s">
        <v>161</v>
      </c>
      <c r="C215" s="22">
        <v>155</v>
      </c>
      <c r="D215" s="5"/>
      <c r="E215" s="10">
        <v>155</v>
      </c>
      <c r="F215" s="88" t="s">
        <v>378</v>
      </c>
      <c r="G215" s="22"/>
      <c r="H215" s="22">
        <v>53</v>
      </c>
      <c r="I215" s="22">
        <v>9</v>
      </c>
      <c r="J215" s="156">
        <f>SUM(H215:I215)</f>
        <v>62</v>
      </c>
      <c r="K215" s="22"/>
      <c r="L215" s="22"/>
      <c r="M215" s="112"/>
      <c r="N215" s="113"/>
      <c r="O215" s="113"/>
      <c r="P215" s="114"/>
      <c r="Q215" s="115"/>
      <c r="R215" s="115"/>
    </row>
    <row r="216" spans="1:18" ht="24.95" customHeight="1" x14ac:dyDescent="0.25">
      <c r="A216" s="187"/>
      <c r="B216" s="43" t="s">
        <v>162</v>
      </c>
      <c r="C216" s="22">
        <v>1</v>
      </c>
      <c r="D216" s="5"/>
      <c r="E216" s="10">
        <v>1</v>
      </c>
      <c r="F216" s="84"/>
      <c r="G216" s="22"/>
      <c r="H216" s="22">
        <v>1</v>
      </c>
      <c r="I216" s="22"/>
      <c r="J216" s="156">
        <f>SUM(H216:I216)</f>
        <v>1</v>
      </c>
      <c r="K216" s="22"/>
      <c r="L216" s="22"/>
      <c r="M216" s="112"/>
      <c r="N216" s="113"/>
      <c r="O216" s="113"/>
      <c r="P216" s="114"/>
      <c r="Q216" s="115"/>
      <c r="R216" s="115"/>
    </row>
    <row r="217" spans="1:18" ht="24.95" customHeight="1" x14ac:dyDescent="0.25">
      <c r="A217" s="187"/>
      <c r="B217" s="43" t="s">
        <v>163</v>
      </c>
      <c r="C217" s="22">
        <v>3</v>
      </c>
      <c r="D217" s="5"/>
      <c r="E217" s="10">
        <v>3</v>
      </c>
      <c r="F217" s="84"/>
      <c r="G217" s="22"/>
      <c r="H217" s="22">
        <v>3</v>
      </c>
      <c r="I217" s="22"/>
      <c r="J217" s="156">
        <f t="shared" ref="J217:J220" si="10">SUM(H217:I217)</f>
        <v>3</v>
      </c>
      <c r="K217" s="22"/>
      <c r="L217" s="22"/>
      <c r="M217" s="112"/>
      <c r="N217" s="113"/>
      <c r="O217" s="113"/>
      <c r="P217" s="114"/>
      <c r="Q217" s="115"/>
      <c r="R217" s="115"/>
    </row>
    <row r="218" spans="1:18" ht="24.95" customHeight="1" x14ac:dyDescent="0.25">
      <c r="A218" s="187"/>
      <c r="B218" s="43" t="s">
        <v>164</v>
      </c>
      <c r="C218" s="22">
        <v>33</v>
      </c>
      <c r="D218" s="5">
        <v>10</v>
      </c>
      <c r="E218" s="10">
        <v>43</v>
      </c>
      <c r="F218" s="84"/>
      <c r="G218" s="22"/>
      <c r="H218" s="22">
        <v>33</v>
      </c>
      <c r="I218" s="22">
        <v>10</v>
      </c>
      <c r="J218" s="156">
        <f t="shared" si="10"/>
        <v>43</v>
      </c>
      <c r="K218" s="22"/>
      <c r="L218" s="22"/>
      <c r="M218" s="112"/>
      <c r="N218" s="113"/>
      <c r="O218" s="113"/>
      <c r="P218" s="114"/>
      <c r="Q218" s="115"/>
      <c r="R218" s="115"/>
    </row>
    <row r="219" spans="1:18" ht="24.95" customHeight="1" x14ac:dyDescent="0.25">
      <c r="A219" s="187"/>
      <c r="B219" s="43" t="s">
        <v>165</v>
      </c>
      <c r="C219" s="22">
        <v>2</v>
      </c>
      <c r="D219" s="5"/>
      <c r="E219" s="10">
        <v>2</v>
      </c>
      <c r="F219" s="84"/>
      <c r="G219" s="22"/>
      <c r="H219" s="22">
        <v>2</v>
      </c>
      <c r="I219" s="22"/>
      <c r="J219" s="156">
        <f t="shared" si="10"/>
        <v>2</v>
      </c>
      <c r="K219" s="22"/>
      <c r="L219" s="22"/>
      <c r="M219" s="112"/>
      <c r="N219" s="113"/>
      <c r="O219" s="113"/>
      <c r="P219" s="114"/>
      <c r="Q219" s="115"/>
      <c r="R219" s="115"/>
    </row>
    <row r="220" spans="1:18" ht="30" x14ac:dyDescent="0.25">
      <c r="A220" s="187"/>
      <c r="B220" s="43" t="s">
        <v>166</v>
      </c>
      <c r="C220" s="22">
        <v>9</v>
      </c>
      <c r="D220" s="22"/>
      <c r="E220" s="10">
        <v>9</v>
      </c>
      <c r="F220" s="91"/>
      <c r="G220" s="22"/>
      <c r="H220" s="22">
        <v>9</v>
      </c>
      <c r="I220" s="22"/>
      <c r="J220" s="156">
        <f t="shared" si="10"/>
        <v>9</v>
      </c>
      <c r="K220" s="22"/>
      <c r="L220" s="22"/>
      <c r="M220" s="112"/>
      <c r="N220" s="113"/>
      <c r="O220" s="113"/>
      <c r="P220" s="114"/>
      <c r="Q220" s="115"/>
      <c r="R220" s="115"/>
    </row>
    <row r="221" spans="1:18" x14ac:dyDescent="0.25">
      <c r="A221" s="2"/>
      <c r="B221" s="80"/>
      <c r="C221" s="3"/>
      <c r="D221" s="3"/>
      <c r="E221" s="36"/>
      <c r="F221" s="96"/>
      <c r="G221" s="3"/>
      <c r="H221" s="3"/>
      <c r="I221" s="3"/>
      <c r="J221" s="164"/>
      <c r="K221" s="28"/>
      <c r="L221" s="28"/>
      <c r="M221" s="148"/>
      <c r="N221" s="149"/>
      <c r="O221" s="149"/>
      <c r="P221" s="150"/>
      <c r="Q221" s="115"/>
      <c r="R221" s="115"/>
    </row>
    <row r="222" spans="1:18" ht="24.95" customHeight="1" x14ac:dyDescent="0.25">
      <c r="A222" s="187" t="s">
        <v>167</v>
      </c>
      <c r="B222" s="43" t="s">
        <v>168</v>
      </c>
      <c r="C222" s="22">
        <v>2</v>
      </c>
      <c r="D222" s="5"/>
      <c r="E222" s="10">
        <v>2</v>
      </c>
      <c r="F222" s="84" t="s">
        <v>466</v>
      </c>
      <c r="G222" s="22"/>
      <c r="H222" s="22"/>
      <c r="I222" s="22"/>
      <c r="J222" s="162"/>
      <c r="K222" s="5"/>
      <c r="L222" s="5"/>
      <c r="M222" s="133"/>
      <c r="N222" s="134"/>
      <c r="O222" s="134"/>
      <c r="P222" s="135"/>
      <c r="Q222" s="115"/>
      <c r="R222" s="115"/>
    </row>
    <row r="223" spans="1:18" ht="30" x14ac:dyDescent="0.25">
      <c r="A223" s="187"/>
      <c r="B223" s="79" t="s">
        <v>169</v>
      </c>
      <c r="C223" s="15">
        <v>135</v>
      </c>
      <c r="D223" s="28">
        <v>5</v>
      </c>
      <c r="E223" s="10">
        <v>140</v>
      </c>
      <c r="F223" s="83"/>
      <c r="G223" s="15"/>
      <c r="H223" s="15"/>
      <c r="I223" s="15"/>
      <c r="J223" s="162"/>
      <c r="K223" s="5"/>
      <c r="L223" s="5"/>
      <c r="M223" s="133"/>
      <c r="N223" s="134"/>
      <c r="O223" s="134"/>
      <c r="P223" s="135"/>
      <c r="Q223" s="115"/>
      <c r="R223" s="115"/>
    </row>
    <row r="224" spans="1:18" ht="35.25" customHeight="1" x14ac:dyDescent="0.25">
      <c r="A224" s="187"/>
      <c r="B224" s="43" t="s">
        <v>170</v>
      </c>
      <c r="C224" s="22">
        <v>189</v>
      </c>
      <c r="D224" s="5">
        <v>17</v>
      </c>
      <c r="E224" s="10">
        <v>206</v>
      </c>
      <c r="F224" s="84" t="s">
        <v>324</v>
      </c>
      <c r="G224" s="22"/>
      <c r="H224" s="22"/>
      <c r="I224" s="22"/>
      <c r="J224" s="162"/>
      <c r="K224" s="5"/>
      <c r="L224" s="5"/>
      <c r="M224" s="133"/>
      <c r="N224" s="134"/>
      <c r="O224" s="134"/>
      <c r="P224" s="135"/>
      <c r="Q224" s="115"/>
      <c r="R224" s="115"/>
    </row>
    <row r="225" spans="1:18" ht="47.25" x14ac:dyDescent="0.25">
      <c r="A225" s="187"/>
      <c r="B225" s="43" t="s">
        <v>171</v>
      </c>
      <c r="C225" s="22">
        <v>356</v>
      </c>
      <c r="D225" s="5">
        <v>63</v>
      </c>
      <c r="E225" s="10">
        <v>419</v>
      </c>
      <c r="F225" s="88" t="s">
        <v>445</v>
      </c>
      <c r="G225" s="22"/>
      <c r="H225" s="22"/>
      <c r="I225" s="22"/>
      <c r="J225" s="162"/>
      <c r="K225" s="5"/>
      <c r="L225" s="5"/>
      <c r="M225" s="133"/>
      <c r="N225" s="134"/>
      <c r="O225" s="134"/>
      <c r="P225" s="135"/>
      <c r="Q225" s="115"/>
      <c r="R225" s="115"/>
    </row>
    <row r="226" spans="1:18" ht="30" x14ac:dyDescent="0.25">
      <c r="A226" s="187"/>
      <c r="B226" s="43" t="s">
        <v>172</v>
      </c>
      <c r="C226" s="22">
        <v>103</v>
      </c>
      <c r="D226" s="5">
        <v>14</v>
      </c>
      <c r="E226" s="10">
        <v>117</v>
      </c>
      <c r="F226" s="84" t="s">
        <v>323</v>
      </c>
      <c r="G226" s="22"/>
      <c r="H226" s="22"/>
      <c r="I226" s="22"/>
      <c r="J226" s="162"/>
      <c r="K226" s="5"/>
      <c r="L226" s="5"/>
      <c r="M226" s="133"/>
      <c r="N226" s="134"/>
      <c r="O226" s="134"/>
      <c r="P226" s="135"/>
      <c r="Q226" s="115"/>
      <c r="R226" s="115"/>
    </row>
    <row r="227" spans="1:18" ht="30" x14ac:dyDescent="0.25">
      <c r="A227" s="187"/>
      <c r="B227" s="43" t="s">
        <v>173</v>
      </c>
      <c r="C227" s="22">
        <v>8</v>
      </c>
      <c r="D227" s="5">
        <v>2</v>
      </c>
      <c r="E227" s="10">
        <v>10</v>
      </c>
      <c r="F227" s="84" t="s">
        <v>322</v>
      </c>
      <c r="G227" s="22"/>
      <c r="H227" s="22"/>
      <c r="I227" s="22"/>
      <c r="J227" s="162"/>
      <c r="K227" s="5"/>
      <c r="L227" s="5"/>
      <c r="M227" s="133"/>
      <c r="N227" s="134"/>
      <c r="O227" s="134"/>
      <c r="P227" s="135"/>
      <c r="Q227" s="115"/>
      <c r="R227" s="115"/>
    </row>
    <row r="228" spans="1:18" ht="30" x14ac:dyDescent="0.25">
      <c r="A228" s="187"/>
      <c r="B228" s="43" t="s">
        <v>174</v>
      </c>
      <c r="C228" s="22">
        <v>1</v>
      </c>
      <c r="D228" s="5"/>
      <c r="E228" s="10">
        <v>1</v>
      </c>
      <c r="F228" s="84"/>
      <c r="G228" s="22"/>
      <c r="H228" s="22">
        <v>1</v>
      </c>
      <c r="I228" s="22"/>
      <c r="J228" s="162">
        <f>SUM(H228:I228)</f>
        <v>1</v>
      </c>
      <c r="K228" s="5"/>
      <c r="L228" s="5"/>
      <c r="M228" s="133"/>
      <c r="N228" s="134"/>
      <c r="O228" s="134"/>
      <c r="P228" s="135"/>
      <c r="Q228" s="115"/>
      <c r="R228" s="115"/>
    </row>
    <row r="229" spans="1:18" ht="24.95" customHeight="1" x14ac:dyDescent="0.25">
      <c r="A229" s="187"/>
      <c r="B229" s="43" t="s">
        <v>175</v>
      </c>
      <c r="C229" s="22">
        <v>9</v>
      </c>
      <c r="D229" s="5">
        <v>1</v>
      </c>
      <c r="E229" s="10">
        <v>10</v>
      </c>
      <c r="F229" s="84" t="s">
        <v>321</v>
      </c>
      <c r="G229" s="22"/>
      <c r="H229" s="22"/>
      <c r="I229" s="22"/>
      <c r="J229" s="162"/>
      <c r="K229" s="5"/>
      <c r="L229" s="5"/>
      <c r="M229" s="133"/>
      <c r="N229" s="134"/>
      <c r="O229" s="134"/>
      <c r="P229" s="135"/>
      <c r="Q229" s="115"/>
      <c r="R229" s="115"/>
    </row>
    <row r="230" spans="1:18" ht="34.5" customHeight="1" x14ac:dyDescent="0.25">
      <c r="A230" s="187"/>
      <c r="B230" s="43" t="s">
        <v>176</v>
      </c>
      <c r="C230" s="22">
        <v>39</v>
      </c>
      <c r="D230" s="5">
        <v>1</v>
      </c>
      <c r="E230" s="10">
        <v>40</v>
      </c>
      <c r="F230" s="88" t="s">
        <v>446</v>
      </c>
      <c r="G230" s="22"/>
      <c r="H230" s="22"/>
      <c r="I230" s="22"/>
      <c r="J230" s="162"/>
      <c r="K230" s="5"/>
      <c r="L230" s="5"/>
      <c r="M230" s="133"/>
      <c r="N230" s="134"/>
      <c r="O230" s="134"/>
      <c r="P230" s="135"/>
      <c r="Q230" s="115"/>
      <c r="R230" s="115"/>
    </row>
    <row r="231" spans="1:18" ht="30" x14ac:dyDescent="0.25">
      <c r="A231" s="187"/>
      <c r="B231" s="43" t="s">
        <v>177</v>
      </c>
      <c r="C231" s="22">
        <v>1</v>
      </c>
      <c r="D231" s="5"/>
      <c r="E231" s="10">
        <v>1</v>
      </c>
      <c r="F231" s="84"/>
      <c r="G231" s="22"/>
      <c r="H231" s="22">
        <v>1</v>
      </c>
      <c r="I231" s="22"/>
      <c r="J231" s="162">
        <f>SUM(H231:I231)</f>
        <v>1</v>
      </c>
      <c r="K231" s="5"/>
      <c r="L231" s="5"/>
      <c r="M231" s="133"/>
      <c r="N231" s="134"/>
      <c r="O231" s="134"/>
      <c r="P231" s="135"/>
      <c r="Q231" s="115"/>
      <c r="R231" s="115"/>
    </row>
    <row r="232" spans="1:18" ht="24.95" customHeight="1" x14ac:dyDescent="0.25">
      <c r="A232" s="187"/>
      <c r="B232" s="43" t="s">
        <v>178</v>
      </c>
      <c r="C232" s="22">
        <v>8</v>
      </c>
      <c r="D232" s="5"/>
      <c r="E232" s="10">
        <v>8</v>
      </c>
      <c r="F232" s="84" t="s">
        <v>320</v>
      </c>
      <c r="G232" s="22"/>
      <c r="H232" s="22"/>
      <c r="I232" s="22"/>
      <c r="J232" s="162"/>
      <c r="K232" s="5"/>
      <c r="L232" s="5"/>
      <c r="M232" s="133"/>
      <c r="N232" s="134"/>
      <c r="O232" s="134"/>
      <c r="P232" s="135"/>
      <c r="Q232" s="115"/>
      <c r="R232" s="115"/>
    </row>
    <row r="233" spans="1:18" ht="24.95" customHeight="1" x14ac:dyDescent="0.25">
      <c r="A233" s="187"/>
      <c r="B233" s="43" t="s">
        <v>179</v>
      </c>
      <c r="C233" s="22">
        <v>8</v>
      </c>
      <c r="D233" s="5"/>
      <c r="E233" s="10">
        <v>8</v>
      </c>
      <c r="F233" s="84" t="s">
        <v>319</v>
      </c>
      <c r="G233" s="22"/>
      <c r="H233" s="22"/>
      <c r="I233" s="22"/>
      <c r="J233" s="162"/>
      <c r="K233" s="5"/>
      <c r="L233" s="5"/>
      <c r="M233" s="133"/>
      <c r="N233" s="134"/>
      <c r="O233" s="134"/>
      <c r="P233" s="135"/>
      <c r="Q233" s="115"/>
      <c r="R233" s="115"/>
    </row>
    <row r="234" spans="1:18" ht="42" customHeight="1" x14ac:dyDescent="0.25">
      <c r="A234" s="187"/>
      <c r="B234" s="43" t="s">
        <v>180</v>
      </c>
      <c r="C234" s="22">
        <v>1</v>
      </c>
      <c r="D234" s="5"/>
      <c r="E234" s="10">
        <v>1</v>
      </c>
      <c r="F234" s="84"/>
      <c r="G234" s="22"/>
      <c r="H234" s="22">
        <v>1</v>
      </c>
      <c r="I234" s="22"/>
      <c r="J234" s="162">
        <f>SUM(H234:I234)</f>
        <v>1</v>
      </c>
      <c r="K234" s="5"/>
      <c r="L234" s="5"/>
      <c r="M234" s="133"/>
      <c r="N234" s="134"/>
      <c r="O234" s="134"/>
      <c r="P234" s="135"/>
      <c r="Q234" s="115"/>
      <c r="R234" s="115"/>
    </row>
    <row r="235" spans="1:18" ht="30" x14ac:dyDescent="0.25">
      <c r="A235" s="187"/>
      <c r="B235" s="43" t="s">
        <v>181</v>
      </c>
      <c r="C235" s="22">
        <v>1</v>
      </c>
      <c r="D235" s="5">
        <v>1</v>
      </c>
      <c r="E235" s="10">
        <v>2</v>
      </c>
      <c r="F235" s="84"/>
      <c r="G235" s="22"/>
      <c r="H235" s="22">
        <v>1</v>
      </c>
      <c r="I235" s="22">
        <v>1</v>
      </c>
      <c r="J235" s="162">
        <f>SUM(H235:I235)</f>
        <v>2</v>
      </c>
      <c r="K235" s="5"/>
      <c r="L235" s="5"/>
      <c r="M235" s="133"/>
      <c r="N235" s="134"/>
      <c r="O235" s="134"/>
      <c r="P235" s="135"/>
      <c r="Q235" s="115"/>
      <c r="R235" s="115"/>
    </row>
    <row r="236" spans="1:18" ht="24.95" customHeight="1" x14ac:dyDescent="0.25">
      <c r="A236" s="187"/>
      <c r="B236" s="43" t="s">
        <v>182</v>
      </c>
      <c r="C236" s="22">
        <v>3</v>
      </c>
      <c r="D236" s="5"/>
      <c r="E236" s="10">
        <v>3</v>
      </c>
      <c r="F236" s="84" t="s">
        <v>301</v>
      </c>
      <c r="G236" s="22"/>
      <c r="H236" s="22"/>
      <c r="I236" s="22"/>
      <c r="J236" s="162"/>
      <c r="K236" s="5"/>
      <c r="L236" s="5"/>
      <c r="M236" s="133"/>
      <c r="N236" s="134"/>
      <c r="O236" s="134"/>
      <c r="P236" s="135"/>
      <c r="Q236" s="115"/>
      <c r="R236" s="115"/>
    </row>
    <row r="237" spans="1:18" ht="24.95" customHeight="1" x14ac:dyDescent="0.25">
      <c r="A237" s="187"/>
      <c r="B237" s="43" t="s">
        <v>183</v>
      </c>
      <c r="C237" s="22">
        <v>1</v>
      </c>
      <c r="D237" s="5"/>
      <c r="E237" s="10">
        <v>1</v>
      </c>
      <c r="F237" s="84"/>
      <c r="G237" s="22"/>
      <c r="H237" s="22">
        <v>1</v>
      </c>
      <c r="I237" s="22"/>
      <c r="J237" s="162">
        <f>SUM(H237:I237)</f>
        <v>1</v>
      </c>
      <c r="K237" s="5"/>
      <c r="L237" s="5"/>
      <c r="M237" s="133"/>
      <c r="N237" s="134"/>
      <c r="O237" s="134"/>
      <c r="P237" s="135"/>
      <c r="Q237" s="115"/>
      <c r="R237" s="115"/>
    </row>
    <row r="238" spans="1:18" ht="24.95" customHeight="1" x14ac:dyDescent="0.25">
      <c r="A238" s="187"/>
      <c r="B238" s="43" t="s">
        <v>184</v>
      </c>
      <c r="C238" s="22">
        <v>2</v>
      </c>
      <c r="D238" s="5"/>
      <c r="E238" s="10">
        <v>2</v>
      </c>
      <c r="F238" s="84"/>
      <c r="G238" s="22"/>
      <c r="H238" s="22">
        <v>2</v>
      </c>
      <c r="I238" s="22"/>
      <c r="J238" s="162">
        <f>SUM(H238:I238)</f>
        <v>2</v>
      </c>
      <c r="K238" s="5"/>
      <c r="L238" s="5"/>
      <c r="M238" s="133"/>
      <c r="N238" s="134"/>
      <c r="O238" s="134"/>
      <c r="P238" s="135"/>
      <c r="Q238" s="115"/>
      <c r="R238" s="115"/>
    </row>
    <row r="239" spans="1:18" ht="30" x14ac:dyDescent="0.25">
      <c r="A239" s="187"/>
      <c r="B239" s="43" t="s">
        <v>185</v>
      </c>
      <c r="C239" s="22">
        <v>6</v>
      </c>
      <c r="D239" s="5"/>
      <c r="E239" s="10">
        <v>6</v>
      </c>
      <c r="F239" s="84" t="s">
        <v>223</v>
      </c>
      <c r="G239" s="22"/>
      <c r="H239" s="22"/>
      <c r="I239" s="22"/>
      <c r="J239" s="162"/>
      <c r="K239" s="5"/>
      <c r="L239" s="5"/>
      <c r="M239" s="133"/>
      <c r="N239" s="134"/>
      <c r="O239" s="134"/>
      <c r="P239" s="135"/>
      <c r="Q239" s="115"/>
      <c r="R239" s="115"/>
    </row>
    <row r="240" spans="1:18" ht="24.95" customHeight="1" x14ac:dyDescent="0.25">
      <c r="A240" s="187"/>
      <c r="B240" s="43" t="s">
        <v>186</v>
      </c>
      <c r="C240" s="22">
        <v>19</v>
      </c>
      <c r="D240" s="5"/>
      <c r="E240" s="10">
        <v>19</v>
      </c>
      <c r="F240" s="84"/>
      <c r="G240" s="22"/>
      <c r="H240" s="22">
        <v>19</v>
      </c>
      <c r="I240" s="22"/>
      <c r="J240" s="162">
        <f>SUM(H240:I240)</f>
        <v>19</v>
      </c>
      <c r="K240" s="5"/>
      <c r="L240" s="5"/>
      <c r="M240" s="133"/>
      <c r="N240" s="134"/>
      <c r="O240" s="134"/>
      <c r="P240" s="135"/>
      <c r="Q240" s="115"/>
      <c r="R240" s="115"/>
    </row>
    <row r="241" spans="1:18" ht="34.9" customHeight="1" x14ac:dyDescent="0.25">
      <c r="A241" s="187"/>
      <c r="B241" s="43" t="s">
        <v>187</v>
      </c>
      <c r="C241" s="22">
        <v>9</v>
      </c>
      <c r="D241" s="5">
        <v>1</v>
      </c>
      <c r="E241" s="10">
        <v>10</v>
      </c>
      <c r="F241" s="84" t="s">
        <v>258</v>
      </c>
      <c r="G241" s="22"/>
      <c r="H241" s="22"/>
      <c r="I241" s="22"/>
      <c r="J241" s="162"/>
      <c r="K241" s="5"/>
      <c r="L241" s="5"/>
      <c r="M241" s="133"/>
      <c r="N241" s="134"/>
      <c r="O241" s="134"/>
      <c r="P241" s="135"/>
      <c r="Q241" s="115"/>
      <c r="R241" s="115"/>
    </row>
    <row r="242" spans="1:18" ht="58.9" customHeight="1" x14ac:dyDescent="0.25">
      <c r="A242" s="187"/>
      <c r="B242" s="43" t="s">
        <v>188</v>
      </c>
      <c r="C242" s="22">
        <v>161</v>
      </c>
      <c r="D242" s="5">
        <v>8</v>
      </c>
      <c r="E242" s="10">
        <v>169</v>
      </c>
      <c r="F242" s="86" t="s">
        <v>416</v>
      </c>
      <c r="G242" s="22"/>
      <c r="H242" s="22">
        <v>137</v>
      </c>
      <c r="I242" s="22">
        <v>6</v>
      </c>
      <c r="J242" s="162">
        <f>SUM(H242:I242)</f>
        <v>143</v>
      </c>
      <c r="K242" s="5"/>
      <c r="L242" s="5"/>
      <c r="M242" s="133"/>
      <c r="N242" s="134"/>
      <c r="O242" s="134"/>
      <c r="P242" s="135"/>
      <c r="Q242" s="115"/>
      <c r="R242" s="115"/>
    </row>
    <row r="243" spans="1:18" ht="30" x14ac:dyDescent="0.25">
      <c r="A243" s="187"/>
      <c r="B243" s="43" t="s">
        <v>189</v>
      </c>
      <c r="C243" s="22">
        <v>1</v>
      </c>
      <c r="D243" s="5"/>
      <c r="E243" s="10">
        <v>1</v>
      </c>
      <c r="F243" s="84"/>
      <c r="G243" s="22"/>
      <c r="H243" s="22">
        <v>1</v>
      </c>
      <c r="I243" s="22"/>
      <c r="J243" s="162">
        <f>SUM(H243:I243)</f>
        <v>1</v>
      </c>
      <c r="K243" s="5"/>
      <c r="L243" s="5"/>
      <c r="M243" s="133"/>
      <c r="N243" s="134"/>
      <c r="O243" s="134"/>
      <c r="P243" s="135"/>
      <c r="Q243" s="115"/>
      <c r="R243" s="115"/>
    </row>
    <row r="244" spans="1:18" ht="30" x14ac:dyDescent="0.25">
      <c r="A244" s="187"/>
      <c r="B244" s="43" t="s">
        <v>190</v>
      </c>
      <c r="C244" s="22">
        <v>26</v>
      </c>
      <c r="D244" s="5">
        <v>2</v>
      </c>
      <c r="E244" s="10">
        <v>28</v>
      </c>
      <c r="F244" s="84" t="s">
        <v>415</v>
      </c>
      <c r="G244" s="22"/>
      <c r="H244" s="22"/>
      <c r="I244" s="22"/>
      <c r="J244" s="162"/>
      <c r="K244" s="5"/>
      <c r="L244" s="5"/>
      <c r="M244" s="133"/>
      <c r="N244" s="134"/>
      <c r="O244" s="134"/>
      <c r="P244" s="135"/>
      <c r="Q244" s="115"/>
      <c r="R244" s="115"/>
    </row>
    <row r="245" spans="1:18" ht="30" customHeight="1" x14ac:dyDescent="0.25">
      <c r="A245" s="187"/>
      <c r="B245" s="43" t="s">
        <v>191</v>
      </c>
      <c r="C245" s="22">
        <v>1</v>
      </c>
      <c r="D245" s="5"/>
      <c r="E245" s="10">
        <v>1</v>
      </c>
      <c r="F245" s="84"/>
      <c r="G245" s="22"/>
      <c r="H245" s="22">
        <v>1</v>
      </c>
      <c r="I245" s="22"/>
      <c r="J245" s="162">
        <f>SUM(H245:I245)</f>
        <v>1</v>
      </c>
      <c r="K245" s="5"/>
      <c r="L245" s="5"/>
      <c r="M245" s="133"/>
      <c r="N245" s="134"/>
      <c r="O245" s="134"/>
      <c r="P245" s="135"/>
      <c r="Q245" s="115"/>
      <c r="R245" s="115"/>
    </row>
    <row r="246" spans="1:18" ht="34.9" customHeight="1" x14ac:dyDescent="0.25">
      <c r="A246" s="187"/>
      <c r="B246" s="43" t="s">
        <v>192</v>
      </c>
      <c r="C246" s="22">
        <v>1</v>
      </c>
      <c r="D246" s="5"/>
      <c r="E246" s="10">
        <v>1</v>
      </c>
      <c r="F246" s="84"/>
      <c r="G246" s="22"/>
      <c r="H246" s="22">
        <v>1</v>
      </c>
      <c r="I246" s="22"/>
      <c r="J246" s="162">
        <f>SUM(H246:I246)</f>
        <v>1</v>
      </c>
      <c r="K246" s="5"/>
      <c r="L246" s="5"/>
      <c r="M246" s="133"/>
      <c r="N246" s="134"/>
      <c r="O246" s="134"/>
      <c r="P246" s="135"/>
      <c r="Q246" s="115"/>
      <c r="R246" s="115"/>
    </row>
    <row r="247" spans="1:18" ht="24.95" customHeight="1" x14ac:dyDescent="0.25">
      <c r="A247" s="187"/>
      <c r="B247" s="43" t="s">
        <v>193</v>
      </c>
      <c r="C247" s="22">
        <v>6</v>
      </c>
      <c r="D247" s="5"/>
      <c r="E247" s="10">
        <v>6</v>
      </c>
      <c r="F247" s="84"/>
      <c r="G247" s="22"/>
      <c r="H247" s="22">
        <v>6</v>
      </c>
      <c r="I247" s="22"/>
      <c r="J247" s="162">
        <f>SUM(H247:I247)</f>
        <v>6</v>
      </c>
      <c r="K247" s="5"/>
      <c r="L247" s="5"/>
      <c r="M247" s="133"/>
      <c r="N247" s="134"/>
      <c r="O247" s="134"/>
      <c r="P247" s="135"/>
      <c r="Q247" s="115"/>
      <c r="R247" s="115"/>
    </row>
    <row r="248" spans="1:18" ht="24.95" customHeight="1" x14ac:dyDescent="0.25">
      <c r="A248" s="187"/>
      <c r="B248" s="43" t="s">
        <v>194</v>
      </c>
      <c r="C248" s="22">
        <v>4</v>
      </c>
      <c r="D248" s="5"/>
      <c r="E248" s="10">
        <v>4</v>
      </c>
      <c r="F248" s="84" t="s">
        <v>318</v>
      </c>
      <c r="G248" s="22"/>
      <c r="H248" s="22"/>
      <c r="I248" s="22"/>
      <c r="J248" s="162"/>
      <c r="K248" s="5"/>
      <c r="L248" s="5"/>
      <c r="M248" s="133"/>
      <c r="N248" s="134"/>
      <c r="O248" s="134"/>
      <c r="P248" s="135"/>
      <c r="Q248" s="115"/>
      <c r="R248" s="115"/>
    </row>
    <row r="249" spans="1:18" ht="39" customHeight="1" x14ac:dyDescent="0.25">
      <c r="A249" s="187"/>
      <c r="B249" s="43" t="s">
        <v>166</v>
      </c>
      <c r="C249" s="22">
        <v>5</v>
      </c>
      <c r="D249" s="5"/>
      <c r="E249" s="10">
        <v>5</v>
      </c>
      <c r="F249" s="84" t="s">
        <v>417</v>
      </c>
      <c r="G249" s="22"/>
      <c r="H249" s="22">
        <v>5</v>
      </c>
      <c r="I249" s="22"/>
      <c r="J249" s="162">
        <f>SUM(H249:I249)</f>
        <v>5</v>
      </c>
      <c r="K249" s="5"/>
      <c r="L249" s="5"/>
      <c r="M249" s="133"/>
      <c r="N249" s="134"/>
      <c r="O249" s="134"/>
      <c r="P249" s="135"/>
      <c r="Q249" s="67"/>
      <c r="R249" s="115"/>
    </row>
    <row r="250" spans="1:18" ht="12.75" customHeight="1" x14ac:dyDescent="0.25">
      <c r="A250" s="190"/>
      <c r="B250" s="43"/>
      <c r="C250" s="22"/>
      <c r="D250" s="5"/>
      <c r="E250" s="10"/>
      <c r="F250" s="84"/>
      <c r="G250" s="22"/>
      <c r="H250" s="22"/>
      <c r="I250" s="22"/>
      <c r="J250" s="162"/>
      <c r="K250" s="5"/>
      <c r="L250" s="5"/>
      <c r="M250" s="133"/>
      <c r="N250" s="134"/>
      <c r="O250" s="134"/>
      <c r="P250" s="135"/>
      <c r="Q250" s="115"/>
      <c r="R250" s="115"/>
    </row>
    <row r="251" spans="1:18" ht="42" customHeight="1" x14ac:dyDescent="0.25">
      <c r="A251" s="188" t="s">
        <v>195</v>
      </c>
      <c r="B251" s="79" t="s">
        <v>196</v>
      </c>
      <c r="C251" s="22">
        <v>426</v>
      </c>
      <c r="D251" s="22">
        <v>31</v>
      </c>
      <c r="E251" s="10">
        <v>457</v>
      </c>
      <c r="F251" s="97" t="s">
        <v>419</v>
      </c>
      <c r="G251" s="22"/>
      <c r="H251" s="22"/>
      <c r="I251" s="22"/>
      <c r="J251" s="162"/>
      <c r="K251" s="5"/>
      <c r="L251" s="5"/>
      <c r="M251" s="133"/>
      <c r="N251" s="134"/>
      <c r="O251" s="134"/>
      <c r="P251" s="135"/>
      <c r="Q251" s="115"/>
      <c r="R251" s="115"/>
    </row>
    <row r="252" spans="1:18" ht="36.75" customHeight="1" x14ac:dyDescent="0.25">
      <c r="A252" s="188"/>
      <c r="B252" s="43" t="s">
        <v>197</v>
      </c>
      <c r="C252" s="22">
        <v>7</v>
      </c>
      <c r="D252" s="22"/>
      <c r="E252" s="20">
        <v>7</v>
      </c>
      <c r="F252" s="85" t="s">
        <v>418</v>
      </c>
      <c r="G252" s="22"/>
      <c r="H252" s="22"/>
      <c r="I252" s="22"/>
      <c r="J252" s="162"/>
      <c r="K252" s="5"/>
      <c r="L252" s="5"/>
      <c r="M252" s="133"/>
      <c r="N252" s="134"/>
      <c r="O252" s="134"/>
      <c r="P252" s="135"/>
      <c r="Q252" s="115"/>
      <c r="R252" s="115"/>
    </row>
    <row r="253" spans="1:18" ht="37.5" customHeight="1" x14ac:dyDescent="0.25">
      <c r="A253" s="188"/>
      <c r="B253" s="43" t="s">
        <v>198</v>
      </c>
      <c r="C253" s="22">
        <v>29</v>
      </c>
      <c r="D253" s="22">
        <v>5</v>
      </c>
      <c r="E253" s="20">
        <v>34</v>
      </c>
      <c r="F253" s="85" t="s">
        <v>317</v>
      </c>
      <c r="G253" s="22"/>
      <c r="H253" s="22"/>
      <c r="I253" s="22"/>
      <c r="J253" s="162"/>
      <c r="K253" s="5"/>
      <c r="L253" s="5"/>
      <c r="M253" s="133"/>
      <c r="N253" s="134"/>
      <c r="O253" s="134"/>
      <c r="P253" s="135"/>
      <c r="Q253" s="115"/>
      <c r="R253" s="115"/>
    </row>
    <row r="254" spans="1:18" ht="45" customHeight="1" x14ac:dyDescent="0.25">
      <c r="A254" s="188"/>
      <c r="B254" s="43" t="s">
        <v>199</v>
      </c>
      <c r="C254" s="22">
        <v>7</v>
      </c>
      <c r="D254" s="22"/>
      <c r="E254" s="20">
        <v>7</v>
      </c>
      <c r="F254" s="85" t="s">
        <v>316</v>
      </c>
      <c r="G254" s="22"/>
      <c r="H254" s="22"/>
      <c r="I254" s="22"/>
      <c r="J254" s="162"/>
      <c r="K254" s="5"/>
      <c r="L254" s="5"/>
      <c r="M254" s="133"/>
      <c r="N254" s="134"/>
      <c r="O254" s="134"/>
      <c r="P254" s="135"/>
      <c r="Q254" s="115"/>
      <c r="R254" s="115"/>
    </row>
    <row r="255" spans="1:18" ht="38.25" customHeight="1" x14ac:dyDescent="0.25">
      <c r="A255" s="188"/>
      <c r="B255" s="43" t="s">
        <v>200</v>
      </c>
      <c r="C255" s="22">
        <v>10</v>
      </c>
      <c r="D255" s="22"/>
      <c r="E255" s="20">
        <v>10</v>
      </c>
      <c r="F255" s="85" t="s">
        <v>447</v>
      </c>
      <c r="G255" s="22"/>
      <c r="H255" s="22"/>
      <c r="I255" s="22"/>
      <c r="J255" s="162"/>
      <c r="K255" s="5"/>
      <c r="L255" s="5"/>
      <c r="M255" s="133"/>
      <c r="N255" s="134"/>
      <c r="O255" s="134"/>
      <c r="P255" s="135"/>
      <c r="Q255" s="115"/>
      <c r="R255" s="115"/>
    </row>
    <row r="256" spans="1:18" ht="61.5" customHeight="1" x14ac:dyDescent="0.25">
      <c r="A256" s="188"/>
      <c r="B256" s="43" t="s">
        <v>201</v>
      </c>
      <c r="C256" s="22">
        <v>381</v>
      </c>
      <c r="D256" s="22">
        <v>26</v>
      </c>
      <c r="E256" s="20">
        <v>407</v>
      </c>
      <c r="F256" s="85" t="s">
        <v>448</v>
      </c>
      <c r="G256" s="22"/>
      <c r="H256" s="22"/>
      <c r="I256" s="22"/>
      <c r="J256" s="162"/>
      <c r="K256" s="5"/>
      <c r="L256" s="5"/>
      <c r="M256" s="133"/>
      <c r="N256" s="134"/>
      <c r="O256" s="134"/>
      <c r="P256" s="135"/>
      <c r="Q256" s="115"/>
      <c r="R256" s="115"/>
    </row>
    <row r="257" spans="1:18" ht="44.25" customHeight="1" x14ac:dyDescent="0.25">
      <c r="A257" s="188"/>
      <c r="B257" s="43" t="s">
        <v>202</v>
      </c>
      <c r="C257" s="22">
        <v>9</v>
      </c>
      <c r="D257" s="22">
        <v>2</v>
      </c>
      <c r="E257" s="20">
        <v>11</v>
      </c>
      <c r="F257" s="85" t="s">
        <v>315</v>
      </c>
      <c r="G257" s="22"/>
      <c r="H257" s="22"/>
      <c r="I257" s="22"/>
      <c r="J257" s="162"/>
      <c r="K257" s="5"/>
      <c r="L257" s="5"/>
      <c r="M257" s="133"/>
      <c r="N257" s="134"/>
      <c r="O257" s="134"/>
      <c r="P257" s="135"/>
      <c r="Q257" s="115"/>
      <c r="R257" s="115"/>
    </row>
    <row r="258" spans="1:18" ht="32.25" customHeight="1" x14ac:dyDescent="0.25">
      <c r="A258" s="188"/>
      <c r="B258" s="43" t="s">
        <v>203</v>
      </c>
      <c r="C258" s="22">
        <v>390</v>
      </c>
      <c r="D258" s="22">
        <v>47</v>
      </c>
      <c r="E258" s="20">
        <v>437</v>
      </c>
      <c r="F258" s="98"/>
      <c r="G258" s="22"/>
      <c r="H258" s="22">
        <v>64</v>
      </c>
      <c r="I258" s="22">
        <v>26</v>
      </c>
      <c r="J258" s="162">
        <f>SUM(H258:I258)</f>
        <v>90</v>
      </c>
      <c r="K258" s="5">
        <v>1</v>
      </c>
      <c r="L258" s="5">
        <v>2</v>
      </c>
      <c r="M258" s="133">
        <f>SUM(K258:L258)</f>
        <v>3</v>
      </c>
      <c r="N258" s="134">
        <f>H258+K258</f>
        <v>65</v>
      </c>
      <c r="O258" s="134">
        <f>I258+L258</f>
        <v>28</v>
      </c>
      <c r="P258" s="135">
        <f>SUM(N258:O258)</f>
        <v>93</v>
      </c>
      <c r="Q258" s="115"/>
      <c r="R258" s="115"/>
    </row>
    <row r="259" spans="1:18" ht="30" x14ac:dyDescent="0.25">
      <c r="A259" s="188"/>
      <c r="B259" s="43" t="s">
        <v>204</v>
      </c>
      <c r="C259" s="22">
        <v>65</v>
      </c>
      <c r="D259" s="22">
        <v>2</v>
      </c>
      <c r="E259" s="20">
        <v>67</v>
      </c>
      <c r="F259" s="89" t="s">
        <v>379</v>
      </c>
      <c r="G259" s="22"/>
      <c r="H259" s="22">
        <v>52</v>
      </c>
      <c r="I259" s="22">
        <v>2</v>
      </c>
      <c r="J259" s="162">
        <f>SUM(H259:I259)</f>
        <v>54</v>
      </c>
      <c r="K259" s="5"/>
      <c r="L259" s="5"/>
      <c r="M259" s="133"/>
      <c r="N259" s="134"/>
      <c r="O259" s="134"/>
      <c r="P259" s="135"/>
      <c r="Q259" s="115"/>
      <c r="R259" s="115"/>
    </row>
    <row r="260" spans="1:18" ht="41.25" customHeight="1" x14ac:dyDescent="0.25">
      <c r="A260" s="188"/>
      <c r="B260" s="43" t="s">
        <v>205</v>
      </c>
      <c r="C260" s="22">
        <v>69</v>
      </c>
      <c r="D260" s="22">
        <v>3</v>
      </c>
      <c r="E260" s="20">
        <v>72</v>
      </c>
      <c r="F260" s="85" t="s">
        <v>314</v>
      </c>
      <c r="G260" s="22"/>
      <c r="H260" s="22">
        <v>61</v>
      </c>
      <c r="I260" s="22">
        <v>3</v>
      </c>
      <c r="J260" s="162">
        <v>67</v>
      </c>
      <c r="K260" s="5"/>
      <c r="L260" s="5"/>
      <c r="M260" s="133"/>
      <c r="N260" s="134"/>
      <c r="O260" s="134"/>
      <c r="P260" s="135"/>
      <c r="Q260" s="115"/>
      <c r="R260" s="115"/>
    </row>
    <row r="261" spans="1:18" ht="30.75" customHeight="1" x14ac:dyDescent="0.25">
      <c r="A261" s="188"/>
      <c r="B261" s="43" t="s">
        <v>206</v>
      </c>
      <c r="C261" s="22">
        <v>5</v>
      </c>
      <c r="D261" s="22">
        <v>1</v>
      </c>
      <c r="E261" s="20">
        <v>6</v>
      </c>
      <c r="F261" s="87" t="s">
        <v>313</v>
      </c>
      <c r="G261" s="22"/>
      <c r="H261" s="22"/>
      <c r="I261" s="22"/>
      <c r="J261" s="162"/>
      <c r="K261" s="5"/>
      <c r="L261" s="5"/>
      <c r="M261" s="133"/>
      <c r="N261" s="134"/>
      <c r="O261" s="134"/>
      <c r="P261" s="135"/>
      <c r="Q261" s="115"/>
      <c r="R261" s="115"/>
    </row>
    <row r="262" spans="1:18" ht="27" customHeight="1" x14ac:dyDescent="0.25">
      <c r="A262" s="188"/>
      <c r="B262" s="43" t="s">
        <v>207</v>
      </c>
      <c r="C262" s="22">
        <v>7</v>
      </c>
      <c r="D262" s="22">
        <v>1</v>
      </c>
      <c r="E262" s="20">
        <v>8</v>
      </c>
      <c r="F262" s="97" t="s">
        <v>254</v>
      </c>
      <c r="G262" s="22"/>
      <c r="H262" s="22"/>
      <c r="I262" s="22"/>
      <c r="J262" s="162"/>
      <c r="K262" s="5"/>
      <c r="L262" s="5"/>
      <c r="M262" s="133"/>
      <c r="N262" s="134"/>
      <c r="O262" s="134"/>
      <c r="P262" s="135"/>
      <c r="Q262" s="115"/>
      <c r="R262" s="115"/>
    </row>
    <row r="263" spans="1:18" ht="34.5" customHeight="1" x14ac:dyDescent="0.25">
      <c r="A263" s="188"/>
      <c r="B263" s="43" t="s">
        <v>208</v>
      </c>
      <c r="C263" s="22">
        <v>179</v>
      </c>
      <c r="D263" s="22">
        <v>8</v>
      </c>
      <c r="E263" s="20">
        <v>187</v>
      </c>
      <c r="F263" s="85" t="s">
        <v>420</v>
      </c>
      <c r="G263" s="22"/>
      <c r="H263" s="22">
        <v>41</v>
      </c>
      <c r="I263" s="22">
        <v>14</v>
      </c>
      <c r="J263" s="162">
        <v>55</v>
      </c>
      <c r="K263" s="5"/>
      <c r="L263" s="5"/>
      <c r="M263" s="133"/>
      <c r="N263" s="134"/>
      <c r="O263" s="134"/>
      <c r="P263" s="135"/>
      <c r="Q263" s="115"/>
      <c r="R263" s="115"/>
    </row>
    <row r="264" spans="1:18" ht="39" customHeight="1" thickBot="1" x14ac:dyDescent="0.3">
      <c r="A264" s="188"/>
      <c r="B264" s="78" t="s">
        <v>209</v>
      </c>
      <c r="C264" s="68">
        <v>1</v>
      </c>
      <c r="D264" s="68"/>
      <c r="E264" s="69">
        <v>1</v>
      </c>
      <c r="F264" s="99" t="s">
        <v>312</v>
      </c>
      <c r="G264" s="68"/>
      <c r="H264" s="68"/>
      <c r="I264" s="68"/>
      <c r="J264" s="165"/>
      <c r="K264" s="152"/>
      <c r="L264" s="152"/>
      <c r="M264" s="151"/>
      <c r="N264" s="153"/>
      <c r="O264" s="153"/>
      <c r="P264" s="154"/>
      <c r="Q264" s="155"/>
      <c r="R264" s="155"/>
    </row>
    <row r="265" spans="1:18" ht="12.75" customHeight="1" thickBot="1" x14ac:dyDescent="0.3">
      <c r="A265" s="71"/>
      <c r="B265" s="81"/>
      <c r="C265" s="22"/>
      <c r="D265" s="22"/>
      <c r="E265" s="10"/>
      <c r="F265" s="91"/>
      <c r="G265" s="48"/>
      <c r="H265" s="22"/>
      <c r="I265" s="22"/>
      <c r="J265" s="156"/>
      <c r="K265" s="22"/>
      <c r="L265" s="22"/>
      <c r="M265" s="112"/>
      <c r="N265" s="113"/>
      <c r="O265" s="113"/>
      <c r="P265" s="114"/>
      <c r="Q265" s="115"/>
      <c r="R265" s="115"/>
    </row>
    <row r="266" spans="1:18" x14ac:dyDescent="0.25">
      <c r="A266" s="9"/>
      <c r="B266" s="180"/>
      <c r="C266" s="10">
        <v>4158</v>
      </c>
      <c r="D266" s="10">
        <f>SUM(D4:D264)</f>
        <v>483</v>
      </c>
      <c r="E266" s="10">
        <f>SUM(E4:E264)</f>
        <v>4659</v>
      </c>
      <c r="F266" s="91"/>
      <c r="G266" s="22"/>
      <c r="H266" s="22">
        <f t="shared" ref="H266:M266" si="11">SUM(H4:H264)</f>
        <v>3672</v>
      </c>
      <c r="I266" s="22">
        <f t="shared" si="11"/>
        <v>449</v>
      </c>
      <c r="J266" s="156">
        <f>SUM(J4:J264)</f>
        <v>4274</v>
      </c>
      <c r="K266" s="22">
        <f t="shared" si="11"/>
        <v>45</v>
      </c>
      <c r="L266" s="22">
        <f t="shared" si="11"/>
        <v>5</v>
      </c>
      <c r="M266" s="22">
        <f t="shared" si="11"/>
        <v>47</v>
      </c>
      <c r="N266" s="113"/>
      <c r="O266" s="113"/>
      <c r="P266" s="116"/>
      <c r="Q266" s="22"/>
      <c r="R266" s="115"/>
    </row>
    <row r="267" spans="1:18" x14ac:dyDescent="0.25">
      <c r="D267" s="6"/>
      <c r="E267" s="6"/>
      <c r="F267" s="31"/>
      <c r="G267" s="6"/>
      <c r="H267" s="3"/>
      <c r="I267" s="3"/>
      <c r="J267" s="166"/>
      <c r="K267" s="3"/>
      <c r="L267" s="3"/>
      <c r="M267" s="17"/>
      <c r="N267" s="26"/>
      <c r="O267" s="26"/>
      <c r="P267" s="27"/>
    </row>
    <row r="268" spans="1:18" x14ac:dyDescent="0.25">
      <c r="J268" s="166"/>
    </row>
  </sheetData>
  <mergeCells count="13">
    <mergeCell ref="A251:A264"/>
    <mergeCell ref="A105:A120"/>
    <mergeCell ref="A127:A147"/>
    <mergeCell ref="A149:A171"/>
    <mergeCell ref="A222:A250"/>
    <mergeCell ref="A121:A125"/>
    <mergeCell ref="A1:E1"/>
    <mergeCell ref="Q2:R2"/>
    <mergeCell ref="A4:A48"/>
    <mergeCell ref="A172:A220"/>
    <mergeCell ref="A80:A103"/>
    <mergeCell ref="K2:M2"/>
    <mergeCell ref="A50:A78"/>
  </mergeCells>
  <pageMargins left="0" right="0" top="0" bottom="0" header="0" footer="0"/>
  <pageSetup paperSize="8" scale="59" fitToHeight="0" orientation="landscape" r:id="rId1"/>
  <ignoredErrors>
    <ignoredError sqref="M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22.12.2022 PRAZAS OPE CONVOCATO</vt:lpstr>
      <vt:lpstr>'22.12.2022 PRAZAS OPE CONVOCATO'!Área_de_impresión</vt:lpstr>
      <vt:lpstr>'22.12.2022 PRAZAS OPE CONVOCATO'!Títulos_a_imprimir</vt:lpstr>
    </vt:vector>
  </TitlesOfParts>
  <Company>Amtega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 Rodríguez, María Jesús</dc:creator>
  <cp:lastModifiedBy>LSi05</cp:lastModifiedBy>
  <cp:lastPrinted>2022-12-28T12:00:26Z</cp:lastPrinted>
  <dcterms:created xsi:type="dcterms:W3CDTF">2022-10-27T07:10:28Z</dcterms:created>
  <dcterms:modified xsi:type="dcterms:W3CDTF">2022-12-29T15:20:09Z</dcterms:modified>
</cp:coreProperties>
</file>